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580"/>
  </bookViews>
  <sheets>
    <sheet name="Deckblatt" sheetId="16" r:id="rId1"/>
    <sheet name="Vorbemerkungen" sheetId="3" r:id="rId2"/>
    <sheet name="Tabelle" sheetId="4" r:id="rId3"/>
  </sheets>
  <definedNames>
    <definedName name="_xlnm.Print_Titles" localSheetId="2">Tabelle!$1:$6</definedName>
  </definedNames>
  <calcPr calcId="162913"/>
</workbook>
</file>

<file path=xl/calcChain.xml><?xml version="1.0" encoding="utf-8"?>
<calcChain xmlns="http://schemas.openxmlformats.org/spreadsheetml/2006/main">
  <c r="A10" i="4" l="1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F69" i="4" l="1"/>
  <c r="G58" i="4" l="1"/>
  <c r="G51" i="4"/>
  <c r="F51" i="4"/>
  <c r="G50" i="4"/>
  <c r="F50" i="4"/>
  <c r="G48" i="4"/>
  <c r="F48" i="4"/>
  <c r="G46" i="4"/>
  <c r="F46" i="4"/>
  <c r="G45" i="4"/>
  <c r="F45" i="4"/>
  <c r="G44" i="4"/>
  <c r="F44" i="4"/>
  <c r="G43" i="4"/>
  <c r="F43" i="4"/>
  <c r="G42" i="4"/>
  <c r="F42" i="4"/>
  <c r="G40" i="4"/>
  <c r="F40" i="4"/>
  <c r="G39" i="4"/>
  <c r="F39" i="4"/>
  <c r="G38" i="4"/>
  <c r="F38" i="4"/>
  <c r="G37" i="4"/>
  <c r="F37" i="4"/>
  <c r="G49" i="4"/>
  <c r="F49" i="4"/>
  <c r="G87" i="4" l="1"/>
  <c r="F87" i="4"/>
  <c r="G86" i="4"/>
  <c r="F86" i="4"/>
  <c r="F85" i="4"/>
  <c r="G82" i="4"/>
  <c r="G81" i="4"/>
  <c r="F81" i="4"/>
  <c r="F80" i="4"/>
  <c r="G78" i="4"/>
  <c r="F78" i="4"/>
  <c r="G77" i="4"/>
  <c r="F77" i="4"/>
  <c r="G76" i="4"/>
  <c r="F76" i="4"/>
  <c r="G75" i="4"/>
  <c r="F75" i="4"/>
  <c r="G73" i="4"/>
  <c r="F73" i="4"/>
  <c r="G72" i="4"/>
  <c r="G71" i="4"/>
  <c r="F71" i="4"/>
  <c r="G70" i="4"/>
  <c r="F70" i="4"/>
  <c r="G69" i="4"/>
  <c r="G67" i="4"/>
  <c r="F67" i="4"/>
  <c r="G66" i="4"/>
  <c r="F66" i="4"/>
  <c r="G65" i="4"/>
  <c r="F65" i="4"/>
  <c r="G64" i="4"/>
  <c r="F64" i="4"/>
  <c r="G60" i="4"/>
  <c r="F60" i="4"/>
  <c r="G59" i="4"/>
  <c r="F59" i="4"/>
  <c r="F58" i="4"/>
  <c r="G55" i="4"/>
  <c r="F55" i="4"/>
  <c r="G54" i="4"/>
  <c r="F54" i="4"/>
  <c r="G53" i="4"/>
  <c r="F53" i="4"/>
  <c r="F32" i="4"/>
  <c r="A9" i="4" l="1"/>
</calcChain>
</file>

<file path=xl/sharedStrings.xml><?xml version="1.0" encoding="utf-8"?>
<sst xmlns="http://schemas.openxmlformats.org/spreadsheetml/2006/main" count="166" uniqueCount="74">
  <si>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</si>
  <si>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</si>
  <si>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</si>
  <si>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</si>
  <si>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</si>
  <si>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</si>
  <si>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</si>
  <si>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</si>
  <si>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</si>
  <si>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</si>
  <si>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</si>
  <si>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</si>
  <si>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</si>
  <si>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</si>
  <si>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</si>
  <si>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</si>
  <si>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</si>
  <si>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</si>
  <si>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</si>
  <si>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</si>
  <si>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</si>
  <si>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</si>
  <si>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</si>
  <si>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</si>
  <si>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Tabelle</t>
  </si>
  <si>
    <t>Anbaufläche</t>
  </si>
  <si>
    <t>1 000 ha</t>
  </si>
  <si>
    <t>Anbauflächen, Erträge und Erntemengen</t>
  </si>
  <si>
    <t>Ertrag</t>
  </si>
  <si>
    <t>dt/ha</t>
  </si>
  <si>
    <t>Erntemenge</t>
  </si>
  <si>
    <t>1 000 t</t>
  </si>
  <si>
    <t>Getreide zur Ganzpflanzenernte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</si>
  <si>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</si>
  <si>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</si>
  <si>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</si>
  <si>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</si>
  <si>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</si>
  <si>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</si>
  <si>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</si>
  <si>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Zuständiger Dezernent: Thomas Hilgemann, Telefon: 0385 588-56041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</si>
  <si>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</si>
  <si>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Getreide ohne Körnermais und Corn-Cob-Mix
   (ohne anderes Getreide zur Körnergewinnung)</t>
  </si>
  <si>
    <t>Erbsen (ohne Frischerbsen)</t>
  </si>
  <si>
    <t>Raps und Rübsen</t>
  </si>
  <si>
    <t xml:space="preserve">   Weizen</t>
  </si>
  <si>
    <t xml:space="preserve">      Winterweizen (einschließlich Dinkel)</t>
  </si>
  <si>
    <t xml:space="preserve">      Sommerweizen (ohne Durum)</t>
  </si>
  <si>
    <t xml:space="preserve">      Hartweizen (Durum)</t>
  </si>
  <si>
    <t xml:space="preserve">   Roggen und Wintermenggetreide</t>
  </si>
  <si>
    <t xml:space="preserve">   Gerste</t>
  </si>
  <si>
    <t xml:space="preserve">      Wintergerste</t>
  </si>
  <si>
    <t xml:space="preserve">      Sommergerste</t>
  </si>
  <si>
    <t xml:space="preserve">   Hafer</t>
  </si>
  <si>
    <t xml:space="preserve">   Sommermenggetreide</t>
  </si>
  <si>
    <t xml:space="preserve">   Triticale</t>
  </si>
  <si>
    <t xml:space="preserve">   Winterraps</t>
  </si>
  <si>
    <t xml:space="preserve">   Sommerraps, Winter- und Sommerrübsen</t>
  </si>
  <si>
    <t>Körnermais/Mais zum Ausreifen (einschließlich Corn-Cob-Mix)</t>
  </si>
  <si>
    <t>Ackerbohnen</t>
  </si>
  <si>
    <t>Süßlupinen</t>
  </si>
  <si>
    <t>Sojabohnen</t>
  </si>
  <si>
    <t>Sonnenblumen</t>
  </si>
  <si>
    <t>Kartoffeln</t>
  </si>
  <si>
    <t>Silomais/Grünmais</t>
  </si>
  <si>
    <t xml:space="preserve">Getreide zur Ganzpflanzenernte </t>
  </si>
  <si>
    <t>August 2023</t>
  </si>
  <si>
    <t>C213 2023 08</t>
  </si>
  <si>
    <t>©  Statistisches Amt Mecklenburg-Vorpommern, Schwerin, 2023</t>
  </si>
  <si>
    <t>D
2017 - 2022</t>
  </si>
  <si>
    <t>Vorläufiges
Ergebnis
2023</t>
  </si>
  <si>
    <t>Veränderung 2023
gegenüber</t>
  </si>
  <si>
    <t xml:space="preserve">Vorbemerkungen  </t>
  </si>
  <si>
    <t>10. Oktober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</si>
</sst>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0&quot;  &quot;"/>
    <numFmt numFmtId="165" formatCode="#,##0&quot;  &quot;;\-\ #,##0&quot;  &quot;;0&quot;  &quot;;@&quot;  &quot;"/>
    <numFmt numFmtId="166" formatCode="#,##0.0&quot;  &quot;;\-\ #,##0.0&quot;  &quot;;0.0&quot;  &quot;;@&quot;  &quot;"/>
    <numFmt numFmtId="167" formatCode="#,##0.0&quot;   &quot;;\-\ #,##0.0&quot;   &quot;;0.0&quot;   &quot;;@&quot;   &quot;"/>
    <numFmt numFmtId="168" formatCode="#,##0&quot;      &quot;;\-\ #,##0&quot;      &quot;;0&quot;      &quot;;@&quot;      &quot;"/>
    <numFmt numFmtId="169" formatCode="#,##0&quot;   &quot;;\-\ #,##0&quot;   &quot;;0&quot;   &quot;;@&quot;   &quot;"/>
    <numFmt numFmtId="170" formatCode="#,##0&quot;       &quot;;\-\ #,##0&quot;       &quot;;0&quot;       &quot;;@&quot;       &quot;"/>
    <numFmt numFmtId="171" formatCode="#,##0&quot;     &quot;;\-\ #,##0&quot;     &quot;;0&quot;     &quot;;@&quot;     &quot;"/>
    <numFmt numFmtId="172" formatCode="0.0"/>
  </numFmts>
  <fonts count="26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MetaNormalLF-Roman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8.5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3" fillId="0" borderId="0"/>
    <xf numFmtId="0" fontId="1" fillId="0" borderId="0"/>
    <xf numFmtId="0" fontId="4" fillId="0" borderId="0"/>
    <xf numFmtId="0" fontId="16" fillId="0" borderId="0"/>
  </cellStyleXfs>
  <cellXfs count="97">
    <xf numFmtId="0" fontId="0" fillId="0" borderId="0" xfId="0"/>
    <xf numFmtId="0" fontId="6" fillId="0" borderId="0" xfId="4" applyFont="1"/>
    <xf numFmtId="0" fontId="6" fillId="0" borderId="0" xfId="4" applyFont="1" applyAlignment="1">
      <alignment horizontal="left" vertical="center" indent="33"/>
    </xf>
    <xf numFmtId="49" fontId="6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15" fillId="0" borderId="0" xfId="4" applyFont="1" applyAlignment="1">
      <alignment vertical="center"/>
    </xf>
    <xf numFmtId="0" fontId="6" fillId="0" borderId="0" xfId="4" applyFont="1" applyAlignment="1"/>
    <xf numFmtId="49" fontId="6" fillId="0" borderId="0" xfId="4" applyNumberFormat="1" applyFont="1" applyAlignment="1">
      <alignment horizontal="left" vertical="center"/>
    </xf>
    <xf numFmtId="0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left" vertical="center"/>
    </xf>
    <xf numFmtId="0" fontId="6" fillId="0" borderId="0" xfId="0" applyFont="1"/>
    <xf numFmtId="0" fontId="17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vertical="center"/>
    </xf>
    <xf numFmtId="0" fontId="17" fillId="0" borderId="0" xfId="0" applyFont="1"/>
    <xf numFmtId="0" fontId="17" fillId="0" borderId="0" xfId="0" quotePrefix="1" applyFont="1" applyAlignment="1">
      <alignment horizontal="justify" vertical="center" wrapText="1"/>
    </xf>
    <xf numFmtId="0" fontId="17" fillId="0" borderId="0" xfId="0" quotePrefix="1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21" fillId="0" borderId="0" xfId="0" applyFont="1"/>
    <xf numFmtId="0" fontId="23" fillId="0" borderId="0" xfId="0" applyFont="1" applyAlignment="1">
      <alignment horizontal="center" vertical="center"/>
    </xf>
    <xf numFmtId="0" fontId="22" fillId="0" borderId="0" xfId="0" applyFont="1"/>
    <xf numFmtId="0" fontId="22" fillId="0" borderId="2" xfId="0" applyNumberFormat="1" applyFont="1" applyBorder="1" applyAlignment="1">
      <alignment vertical="center" wrapText="1"/>
    </xf>
    <xf numFmtId="0" fontId="22" fillId="0" borderId="1" xfId="0" applyNumberFormat="1" applyFont="1" applyBorder="1" applyAlignment="1">
      <alignment vertical="center" wrapText="1"/>
    </xf>
    <xf numFmtId="167" fontId="22" fillId="0" borderId="0" xfId="0" applyNumberFormat="1" applyFont="1" applyAlignment="1">
      <alignment horizontal="right"/>
    </xf>
    <xf numFmtId="166" fontId="22" fillId="0" borderId="0" xfId="0" applyNumberFormat="1" applyFont="1" applyAlignment="1">
      <alignment horizontal="right"/>
    </xf>
    <xf numFmtId="166" fontId="22" fillId="0" borderId="0" xfId="0" applyNumberFormat="1" applyFont="1" applyFill="1" applyAlignment="1">
      <alignment horizontal="right"/>
    </xf>
    <xf numFmtId="165" fontId="22" fillId="0" borderId="0" xfId="0" applyNumberFormat="1" applyFont="1" applyFill="1" applyAlignment="1">
      <alignment horizontal="right"/>
    </xf>
    <xf numFmtId="0" fontId="24" fillId="0" borderId="0" xfId="0" applyFont="1"/>
    <xf numFmtId="0" fontId="19" fillId="0" borderId="4" xfId="0" applyNumberFormat="1" applyFont="1" applyBorder="1" applyAlignment="1">
      <alignment horizontal="center" vertical="center"/>
    </xf>
    <xf numFmtId="0" fontId="19" fillId="0" borderId="7" xfId="0" applyNumberFormat="1" applyFont="1" applyBorder="1" applyAlignment="1">
      <alignment vertical="center"/>
    </xf>
    <xf numFmtId="0" fontId="19" fillId="0" borderId="3" xfId="0" applyNumberFormat="1" applyFont="1" applyBorder="1" applyAlignment="1">
      <alignment vertical="center"/>
    </xf>
    <xf numFmtId="0" fontId="19" fillId="0" borderId="0" xfId="0" applyFont="1"/>
    <xf numFmtId="0" fontId="19" fillId="0" borderId="5" xfId="0" applyNumberFormat="1" applyFont="1" applyBorder="1" applyAlignment="1">
      <alignment horizontal="center" vertical="center" wrapText="1"/>
    </xf>
    <xf numFmtId="0" fontId="19" fillId="0" borderId="5" xfId="0" applyNumberFormat="1" applyFont="1" applyBorder="1" applyAlignment="1">
      <alignment horizontal="center" vertical="center"/>
    </xf>
    <xf numFmtId="0" fontId="19" fillId="0" borderId="6" xfId="0" applyNumberFormat="1" applyFont="1" applyBorder="1" applyAlignment="1">
      <alignment horizontal="center" vertical="center"/>
    </xf>
    <xf numFmtId="168" fontId="22" fillId="0" borderId="0" xfId="0" applyNumberFormat="1" applyFont="1" applyAlignment="1">
      <alignment horizontal="right"/>
    </xf>
    <xf numFmtId="169" fontId="22" fillId="0" borderId="0" xfId="0" applyNumberFormat="1" applyFont="1" applyAlignment="1">
      <alignment horizontal="right"/>
    </xf>
    <xf numFmtId="170" fontId="22" fillId="0" borderId="0" xfId="0" applyNumberFormat="1" applyFont="1" applyBorder="1" applyAlignment="1">
      <alignment horizontal="right"/>
    </xf>
    <xf numFmtId="167" fontId="22" fillId="0" borderId="13" xfId="0" applyNumberFormat="1" applyFont="1" applyBorder="1" applyAlignment="1">
      <alignment horizontal="right"/>
    </xf>
    <xf numFmtId="167" fontId="22" fillId="0" borderId="0" xfId="0" applyNumberFormat="1" applyFont="1" applyBorder="1" applyAlignment="1">
      <alignment horizontal="right"/>
    </xf>
    <xf numFmtId="171" fontId="22" fillId="0" borderId="0" xfId="0" applyNumberFormat="1" applyFont="1" applyBorder="1" applyAlignment="1">
      <alignment horizontal="right"/>
    </xf>
    <xf numFmtId="0" fontId="22" fillId="0" borderId="1" xfId="0" applyFont="1" applyBorder="1" applyAlignment="1">
      <alignment horizontal="left" wrapText="1"/>
    </xf>
    <xf numFmtId="164" fontId="19" fillId="0" borderId="3" xfId="0" applyNumberFormat="1" applyFont="1" applyBorder="1" applyAlignment="1" applyProtection="1">
      <alignment horizontal="right"/>
    </xf>
    <xf numFmtId="172" fontId="22" fillId="0" borderId="0" xfId="0" applyNumberFormat="1" applyFont="1"/>
    <xf numFmtId="167" fontId="22" fillId="0" borderId="0" xfId="0" applyNumberFormat="1" applyFont="1" applyFill="1" applyAlignment="1"/>
    <xf numFmtId="167" fontId="22" fillId="0" borderId="0" xfId="0" applyNumberFormat="1" applyFont="1" applyFill="1" applyAlignment="1">
      <alignment horizontal="right"/>
    </xf>
    <xf numFmtId="167" fontId="22" fillId="0" borderId="0" xfId="0" applyNumberFormat="1" applyFont="1"/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25" fillId="0" borderId="8" xfId="4" applyFont="1" applyBorder="1" applyAlignment="1">
      <alignment horizontal="left" wrapText="1"/>
    </xf>
    <xf numFmtId="0" fontId="5" fillId="0" borderId="8" xfId="4" applyFont="1" applyBorder="1" applyAlignment="1">
      <alignment horizontal="center" vertical="center" wrapText="1"/>
    </xf>
    <xf numFmtId="0" fontId="7" fillId="0" borderId="9" xfId="5" applyFont="1" applyBorder="1" applyAlignment="1">
      <alignment horizontal="left" vertical="center" wrapText="1"/>
    </xf>
    <xf numFmtId="0" fontId="8" fillId="0" borderId="9" xfId="5" applyFont="1" applyBorder="1" applyAlignment="1">
      <alignment horizontal="right" vertical="center" wrapText="1"/>
    </xf>
    <xf numFmtId="0" fontId="9" fillId="0" borderId="0" xfId="5" applyFont="1" applyBorder="1" applyAlignment="1">
      <alignment horizontal="center" vertical="center" wrapText="1"/>
    </xf>
    <xf numFmtId="0" fontId="6" fillId="0" borderId="0" xfId="4" applyFont="1" applyAlignment="1">
      <alignment horizontal="right"/>
    </xf>
    <xf numFmtId="49" fontId="11" fillId="0" borderId="0" xfId="4" quotePrefix="1" applyNumberFormat="1" applyFont="1" applyAlignment="1">
      <alignment horizontal="left"/>
    </xf>
    <xf numFmtId="49" fontId="11" fillId="0" borderId="0" xfId="4" applyNumberFormat="1" applyFont="1" applyAlignment="1">
      <alignment horizontal="left"/>
    </xf>
    <xf numFmtId="49" fontId="12" fillId="0" borderId="0" xfId="4" quotePrefix="1" applyNumberFormat="1" applyFont="1" applyAlignment="1">
      <alignment horizontal="left"/>
    </xf>
    <xf numFmtId="49" fontId="13" fillId="0" borderId="0" xfId="4" quotePrefix="1" applyNumberFormat="1" applyFont="1" applyAlignment="1">
      <alignment horizontal="left"/>
    </xf>
    <xf numFmtId="0" fontId="14" fillId="0" borderId="0" xfId="4" applyFont="1" applyAlignment="1">
      <alignment horizontal="left" vertical="center"/>
    </xf>
    <xf numFmtId="0" fontId="15" fillId="0" borderId="0" xfId="4" applyFont="1" applyAlignment="1">
      <alignment horizontal="center" vertical="center"/>
    </xf>
    <xf numFmtId="0" fontId="15" fillId="0" borderId="10" xfId="4" applyFont="1" applyBorder="1" applyAlignment="1">
      <alignment horizontal="right"/>
    </xf>
    <xf numFmtId="0" fontId="6" fillId="0" borderId="11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4" applyFont="1" applyBorder="1" applyAlignment="1">
      <alignment horizontal="left" vertical="center"/>
    </xf>
    <xf numFmtId="0" fontId="6" fillId="0" borderId="10" xfId="4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4" applyFont="1" applyAlignment="1">
      <alignment horizontal="center" vertical="center"/>
    </xf>
    <xf numFmtId="49" fontId="6" fillId="0" borderId="0" xfId="4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left" vertical="center"/>
    </xf>
    <xf numFmtId="0" fontId="6" fillId="0" borderId="0" xfId="8" applyFont="1" applyAlignment="1">
      <alignment horizontal="left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23" fillId="0" borderId="4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left" vertical="center"/>
    </xf>
    <xf numFmtId="0" fontId="23" fillId="0" borderId="5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/>
    </xf>
    <xf numFmtId="0" fontId="22" fillId="0" borderId="5" xfId="0" applyNumberFormat="1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 wrapText="1"/>
    </xf>
    <xf numFmtId="0" fontId="22" fillId="0" borderId="6" xfId="0" applyNumberFormat="1" applyFont="1" applyBorder="1" applyAlignment="1">
      <alignment horizontal="center" vertical="center"/>
    </xf>
    <xf numFmtId="0" fontId="22" fillId="0" borderId="12" xfId="0" applyNumberFormat="1" applyFont="1" applyBorder="1" applyAlignment="1">
      <alignment horizontal="center" vertical="center"/>
    </xf>
    <xf numFmtId="0" fontId="23" fillId="0" borderId="6" xfId="0" applyNumberFormat="1" applyFont="1" applyBorder="1" applyAlignment="1">
      <alignment horizontal="center" vertical="center" wrapText="1"/>
    </xf>
    <xf numFmtId="0" fontId="23" fillId="0" borderId="12" xfId="0" applyNumberFormat="1" applyFont="1" applyBorder="1" applyAlignment="1">
      <alignment horizontal="center" vertical="center" wrapText="1"/>
    </xf>
  </cellXfs>
  <cellStyles count="10">
    <cellStyle name="Standard" xfId="0" builtinId="0"/>
    <cellStyle name="Standard 2" xfId="1"/>
    <cellStyle name="Standard 2 2" xfId="2"/>
    <cellStyle name="Standard 2 2 2" xfId="3"/>
    <cellStyle name="Standard 2 3" xfId="4"/>
    <cellStyle name="Standard 2 3 2" xfId="8"/>
    <cellStyle name="Standard 3" xfId="5"/>
    <cellStyle name="Standard 4" xfId="6"/>
    <cellStyle name="Standard 4 2" xfId="7"/>
    <cellStyle name="Standard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66675</xdr:rowOff>
    </xdr:from>
    <xdr:to>
      <xdr:col>3</xdr:col>
      <xdr:colOff>1104900</xdr:colOff>
      <xdr:row>0</xdr:row>
      <xdr:rowOff>619125</xdr:rowOff>
    </xdr:to>
    <xdr:pic>
      <xdr:nvPicPr>
        <xdr:cNvPr id="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66675"/>
          <a:ext cx="169545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2164</xdr:colOff>
      <xdr:row>1</xdr:row>
      <xdr:rowOff>13588</xdr:rowOff>
    </xdr:from>
    <xdr:to>
      <xdr:col>0</xdr:col>
      <xdr:colOff>6122164</xdr:colOff>
      <xdr:row>61</xdr:row>
      <xdr:rowOff>109670</xdr:rowOff>
    </xdr:to>
    <xdr:sp macro="" textlink="">
      <xdr:nvSpPr>
        <xdr:cNvPr id="2" name="Textfeld 1"/>
        <xdr:cNvSpPr txBox="1"/>
      </xdr:nvSpPr>
      <xdr:spPr>
        <a:xfrm>
          <a:off x="2164" y="394588"/>
          <a:ext cx="6120000" cy="904958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50" b="1">
              <a:solidFill>
                <a:sysClr val="windowText" lastClr="000000"/>
              </a:solidFill>
              <a:effectLst/>
              <a:latin typeface="+mn-lt"/>
              <a:ea typeface="+mn-ea"/>
              <a:cs typeface="Arial" pitchFamily="34" charset="0"/>
            </a:rPr>
            <a:t>Hinweis</a:t>
          </a:r>
          <a:endParaRPr lang="de-DE" sz="950">
            <a:solidFill>
              <a:sysClr val="windowText" lastClr="000000"/>
            </a:solidFill>
            <a:effectLst/>
            <a:latin typeface="+mn-lt"/>
            <a:ea typeface="+mn-ea"/>
            <a:cs typeface="Arial" pitchFamily="34" charset="0"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Im vorliegenden Statistischen Bericht werden die vorläufigen Ergebnisse der Getreide- und Ölfruchternte 2023 veröffent­licht. Dabei handelt es sich ausschließlich um Angaben aus der Ernte- und Betriebsberichterstattung (EBE).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solidFill>
              <a:sysClr val="windowText" lastClr="000000"/>
            </a:solidFill>
            <a:effectLst/>
          </a:endParaRPr>
        </a:p>
        <a:p>
          <a:pPr eaLnBrk="1" fontAlgn="auto" latinLnBrk="0" hangingPunct="1"/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Die Erhebung der Angaben und die Ernteschätzungen erfolgen nach den Vorschriften des Agrarstatistikgesetzes in der Fassung der Bekanntmachung vom 17. Dezember 2009 (BGBl. I S. 3886), das zuletzt durch Artikel 1 des Gesetzes vom 14. November 2022 (BGBl. I S. 2030) geändert worden ist, in Verbindung mit dem Bundesstatistikgesetz in der Fassung der Bekanntmachung vom 20. Oktober 2016 (BGBl. I S. 2394), das zuletzt durch Artikel 5 des Gesetzes vom 20. Dezember 2022 (BGBl. I S. 2727) geändert worden ist.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Für Vergleichszwecke wurden die endgültigen Angaben über die Ernten der Vorjahre aufgenommen.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Der Ermittlung der Erntemengen liegen die Anbauflächen des vorläufigen Ergebnisses der Bodennutzungshaupterhebung vom Mai 2023 zugrunde.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Die Hektarerträge basieren auf Schätzungen amtlicher Ernteberichterstatter im Rahmen der Ernte- und Betriebsbericht­erstattung.</a:t>
          </a:r>
          <a:endParaRPr lang="de-DE" sz="950">
            <a:solidFill>
              <a:sysClr val="windowText" lastClr="000000"/>
            </a:solidFill>
            <a:effectLst/>
          </a:endParaRPr>
        </a:p>
        <a:p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  <a:endParaRPr lang="de-DE" sz="95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ColWidth="11.42578125" defaultRowHeight="12.75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>
      <c r="A1" s="51" t="s">
        <v>0</v>
      </c>
      <c r="B1" s="51"/>
      <c r="C1" s="52"/>
      <c r="D1" s="52"/>
    </row>
    <row r="2" spans="1:4" ht="35.1" customHeight="1" thickTop="1">
      <c r="A2" s="53" t="s">
        <v>17</v>
      </c>
      <c r="B2" s="53"/>
      <c r="C2" s="54" t="s">
        <v>19</v>
      </c>
      <c r="D2" s="54"/>
    </row>
    <row r="3" spans="1:4" ht="24.95" customHeight="1">
      <c r="A3" s="55"/>
      <c r="B3" s="55"/>
      <c r="C3" s="55"/>
      <c r="D3" s="55"/>
    </row>
    <row r="4" spans="1:4" ht="24.95" customHeight="1">
      <c r="A4" s="49" t="s">
        <v>18</v>
      </c>
      <c r="B4" s="49"/>
      <c r="C4" s="49"/>
      <c r="D4" s="50"/>
    </row>
    <row r="5" spans="1:4" ht="24.95" customHeight="1">
      <c r="A5" s="49" t="s">
        <v>20</v>
      </c>
      <c r="B5" s="49"/>
      <c r="C5" s="49"/>
      <c r="D5" s="49"/>
    </row>
    <row r="6" spans="1:4" ht="24.95" customHeight="1">
      <c r="A6" s="49" t="s">
        <v>15</v>
      </c>
      <c r="B6" s="49"/>
      <c r="C6" s="49"/>
      <c r="D6" s="50"/>
    </row>
    <row r="7" spans="1:4" ht="39.950000000000003" customHeight="1">
      <c r="A7" s="57" t="s">
        <v>66</v>
      </c>
      <c r="B7" s="58"/>
      <c r="C7" s="58"/>
      <c r="D7" s="58"/>
    </row>
    <row r="8" spans="1:4" ht="24.95" customHeight="1">
      <c r="A8" s="59"/>
      <c r="B8" s="59"/>
      <c r="C8" s="59"/>
      <c r="D8" s="59"/>
    </row>
    <row r="9" spans="1:4" ht="24.95" customHeight="1">
      <c r="A9" s="60"/>
      <c r="B9" s="60"/>
      <c r="C9" s="60"/>
      <c r="D9" s="60"/>
    </row>
    <row r="10" spans="1:4" ht="24.95" customHeight="1">
      <c r="A10" s="61"/>
      <c r="B10" s="61"/>
      <c r="C10" s="61"/>
      <c r="D10" s="61"/>
    </row>
    <row r="11" spans="1:4" ht="24.95" customHeight="1">
      <c r="A11" s="61"/>
      <c r="B11" s="61"/>
      <c r="C11" s="61"/>
      <c r="D11" s="61"/>
    </row>
    <row r="12" spans="1:4" ht="24.95" customHeight="1">
      <c r="A12" s="61"/>
      <c r="B12" s="61"/>
      <c r="C12" s="61"/>
      <c r="D12" s="61"/>
    </row>
    <row r="13" spans="1:4" ht="12" customHeight="1">
      <c r="A13" s="2"/>
      <c r="B13" s="56" t="s">
        <v>33</v>
      </c>
      <c r="C13" s="56"/>
      <c r="D13" s="3" t="s">
        <v>67</v>
      </c>
    </row>
    <row r="14" spans="1:4" ht="12" customHeight="1">
      <c r="A14" s="2"/>
      <c r="B14" s="56"/>
      <c r="C14" s="56"/>
      <c r="D14" s="4"/>
    </row>
    <row r="15" spans="1:4" ht="12" customHeight="1">
      <c r="A15" s="2"/>
      <c r="B15" s="56" t="s">
        <v>1</v>
      </c>
      <c r="C15" s="56"/>
      <c r="D15" s="3" t="s">
        <v>73</v>
      </c>
    </row>
    <row r="16" spans="1:4" ht="12" customHeight="1">
      <c r="A16" s="2"/>
      <c r="B16" s="56"/>
      <c r="C16" s="56"/>
      <c r="D16" s="3"/>
    </row>
    <row r="17" spans="1:4" ht="12" customHeight="1">
      <c r="A17" s="5"/>
      <c r="B17" s="63"/>
      <c r="C17" s="63"/>
      <c r="D17" s="6"/>
    </row>
    <row r="18" spans="1:4" ht="12" customHeight="1">
      <c r="A18" s="64"/>
      <c r="B18" s="64"/>
      <c r="C18" s="64"/>
      <c r="D18" s="64"/>
    </row>
    <row r="19" spans="1:4" ht="12" customHeight="1">
      <c r="A19" s="65" t="s">
        <v>4</v>
      </c>
      <c r="B19" s="65"/>
      <c r="C19" s="65"/>
      <c r="D19" s="65"/>
    </row>
    <row r="20" spans="1:4" ht="12" customHeight="1">
      <c r="A20" s="65" t="s">
        <v>34</v>
      </c>
      <c r="B20" s="65"/>
      <c r="C20" s="65"/>
      <c r="D20" s="65"/>
    </row>
    <row r="21" spans="1:4" ht="12" customHeight="1">
      <c r="A21" s="65"/>
      <c r="B21" s="65"/>
      <c r="C21" s="65"/>
      <c r="D21" s="65"/>
    </row>
    <row r="22" spans="1:4" ht="12" customHeight="1">
      <c r="A22" s="66" t="s">
        <v>40</v>
      </c>
      <c r="B22" s="66"/>
      <c r="C22" s="66"/>
      <c r="D22" s="66"/>
    </row>
    <row r="23" spans="1:4" ht="12" customHeight="1">
      <c r="A23" s="65"/>
      <c r="B23" s="65"/>
      <c r="C23" s="65"/>
      <c r="D23" s="65"/>
    </row>
    <row r="24" spans="1:4" ht="12" customHeight="1">
      <c r="A24" s="67" t="s">
        <v>68</v>
      </c>
      <c r="B24" s="67"/>
      <c r="C24" s="67"/>
      <c r="D24" s="67"/>
    </row>
    <row r="25" spans="1:4" ht="12" customHeight="1">
      <c r="A25" s="67" t="s">
        <v>39</v>
      </c>
      <c r="B25" s="67"/>
      <c r="C25" s="67"/>
      <c r="D25" s="67"/>
    </row>
    <row r="26" spans="1:4" ht="12" customHeight="1">
      <c r="A26" s="68"/>
      <c r="B26" s="68"/>
      <c r="C26" s="68"/>
      <c r="D26" s="68"/>
    </row>
    <row r="27" spans="1:4" ht="12" customHeight="1">
      <c r="A27" s="64"/>
      <c r="B27" s="64"/>
      <c r="C27" s="64"/>
      <c r="D27" s="64"/>
    </row>
    <row r="28" spans="1:4" ht="12" customHeight="1">
      <c r="A28" s="62" t="s">
        <v>5</v>
      </c>
      <c r="B28" s="62"/>
      <c r="C28" s="62"/>
      <c r="D28" s="62"/>
    </row>
    <row r="29" spans="1:4" ht="12" customHeight="1">
      <c r="A29" s="70"/>
      <c r="B29" s="70"/>
      <c r="C29" s="70"/>
      <c r="D29" s="70"/>
    </row>
    <row r="30" spans="1:4" ht="12" customHeight="1">
      <c r="A30" s="7" t="s">
        <v>3</v>
      </c>
      <c r="B30" s="71" t="s">
        <v>35</v>
      </c>
      <c r="C30" s="71"/>
      <c r="D30" s="71"/>
    </row>
    <row r="31" spans="1:4" ht="12" customHeight="1">
      <c r="A31" s="8">
        <v>0</v>
      </c>
      <c r="B31" s="71" t="s">
        <v>36</v>
      </c>
      <c r="C31" s="71"/>
      <c r="D31" s="71"/>
    </row>
    <row r="32" spans="1:4" ht="12" customHeight="1">
      <c r="A32" s="7" t="s">
        <v>2</v>
      </c>
      <c r="B32" s="71" t="s">
        <v>6</v>
      </c>
      <c r="C32" s="71"/>
      <c r="D32" s="71"/>
    </row>
    <row r="33" spans="1:4" ht="12" customHeight="1">
      <c r="A33" s="7" t="s">
        <v>7</v>
      </c>
      <c r="B33" s="71" t="s">
        <v>8</v>
      </c>
      <c r="C33" s="71"/>
      <c r="D33" s="71"/>
    </row>
    <row r="34" spans="1:4" ht="12" customHeight="1">
      <c r="A34" s="7" t="s">
        <v>9</v>
      </c>
      <c r="B34" s="71" t="s">
        <v>10</v>
      </c>
      <c r="C34" s="71"/>
      <c r="D34" s="71"/>
    </row>
    <row r="35" spans="1:4" ht="12" customHeight="1">
      <c r="A35" s="7" t="s">
        <v>11</v>
      </c>
      <c r="B35" s="71" t="s">
        <v>37</v>
      </c>
      <c r="C35" s="71"/>
      <c r="D35" s="71"/>
    </row>
    <row r="36" spans="1:4" ht="12" customHeight="1">
      <c r="A36" s="7" t="s">
        <v>12</v>
      </c>
      <c r="B36" s="71" t="s">
        <v>13</v>
      </c>
      <c r="C36" s="71"/>
      <c r="D36" s="71"/>
    </row>
    <row r="37" spans="1:4" ht="12" customHeight="1">
      <c r="A37" s="7" t="s">
        <v>21</v>
      </c>
      <c r="B37" s="71" t="s">
        <v>38</v>
      </c>
      <c r="C37" s="71"/>
      <c r="D37" s="71"/>
    </row>
    <row r="38" spans="1:4" ht="12" customHeight="1">
      <c r="A38" s="7"/>
      <c r="B38" s="71"/>
      <c r="C38" s="71"/>
      <c r="D38" s="71"/>
    </row>
    <row r="39" spans="1:4" ht="12" customHeight="1">
      <c r="A39" s="9"/>
      <c r="B39" s="72"/>
      <c r="C39" s="72"/>
      <c r="D39" s="72"/>
    </row>
    <row r="40" spans="1:4" ht="12" customHeight="1">
      <c r="A40" s="10"/>
      <c r="B40" s="69"/>
      <c r="C40" s="69"/>
      <c r="D40" s="69"/>
    </row>
    <row r="41" spans="1:4" ht="12" customHeight="1">
      <c r="A41" s="7"/>
      <c r="B41" s="73"/>
      <c r="C41" s="73"/>
      <c r="D41" s="73"/>
    </row>
    <row r="42" spans="1:4" ht="12" customHeight="1">
      <c r="A42" s="11"/>
      <c r="B42" s="74"/>
      <c r="C42" s="74"/>
      <c r="D42" s="74"/>
    </row>
    <row r="43" spans="1:4" ht="12" customHeight="1">
      <c r="A43" s="11"/>
      <c r="B43" s="74"/>
      <c r="C43" s="74"/>
      <c r="D43" s="74"/>
    </row>
    <row r="44" spans="1:4">
      <c r="A44" s="71" t="s">
        <v>14</v>
      </c>
      <c r="B44" s="71"/>
      <c r="C44" s="71"/>
      <c r="D44" s="71"/>
    </row>
    <row r="45" spans="1:4" ht="39.950000000000003" customHeight="1">
      <c r="A45" s="75" t="s">
        <v>41</v>
      </c>
      <c r="B45" s="75"/>
      <c r="C45" s="75"/>
      <c r="D45" s="75"/>
    </row>
  </sheetData>
  <mergeCells count="47">
    <mergeCell ref="B41:D41"/>
    <mergeCell ref="B42:D42"/>
    <mergeCell ref="B43:D43"/>
    <mergeCell ref="A44:D44"/>
    <mergeCell ref="A45:D45"/>
    <mergeCell ref="B40:D40"/>
    <mergeCell ref="A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A28:D28"/>
    <mergeCell ref="B17:C17"/>
    <mergeCell ref="A18:D18"/>
    <mergeCell ref="A19:D19"/>
    <mergeCell ref="A20:D20"/>
    <mergeCell ref="A21:D21"/>
    <mergeCell ref="A22:D22"/>
    <mergeCell ref="A23:D23"/>
    <mergeCell ref="A24:D24"/>
    <mergeCell ref="A25:D25"/>
    <mergeCell ref="A26:D26"/>
    <mergeCell ref="A27:D27"/>
    <mergeCell ref="B16:C16"/>
    <mergeCell ref="A5:D5"/>
    <mergeCell ref="A6:D6"/>
    <mergeCell ref="A7:D7"/>
    <mergeCell ref="A8:D8"/>
    <mergeCell ref="A9:D9"/>
    <mergeCell ref="A10:D10"/>
    <mergeCell ref="A11:D11"/>
    <mergeCell ref="A12:D12"/>
    <mergeCell ref="B13:C13"/>
    <mergeCell ref="B14:C14"/>
    <mergeCell ref="B15:C15"/>
    <mergeCell ref="A4:D4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0"/>
  <sheetViews>
    <sheetView zoomScale="140" zoomScaleNormal="140" workbookViewId="0"/>
  </sheetViews>
  <sheetFormatPr baseColWidth="10" defaultColWidth="11.42578125" defaultRowHeight="12.75"/>
  <cols>
    <col min="1" max="1" width="94.7109375" style="12" customWidth="1"/>
    <col min="2" max="16384" width="11.42578125" style="12"/>
  </cols>
  <sheetData>
    <row r="1" spans="1:1" s="20" customFormat="1" ht="30" customHeight="1">
      <c r="A1" s="19" t="s">
        <v>72</v>
      </c>
    </row>
    <row r="2" spans="1:1" ht="12" customHeight="1">
      <c r="A2" s="13"/>
    </row>
    <row r="3" spans="1:1" ht="12" customHeight="1">
      <c r="A3" s="14"/>
    </row>
    <row r="4" spans="1:1" ht="12" customHeight="1">
      <c r="A4" s="13"/>
    </row>
    <row r="5" spans="1:1" ht="12" customHeight="1">
      <c r="A5" s="13"/>
    </row>
    <row r="6" spans="1:1" s="16" customFormat="1" ht="12" customHeight="1">
      <c r="A6" s="15"/>
    </row>
    <row r="7" spans="1:1" ht="12" customHeight="1">
      <c r="A7" s="13"/>
    </row>
    <row r="8" spans="1:1" ht="12" customHeight="1">
      <c r="A8" s="14"/>
    </row>
    <row r="9" spans="1:1" ht="9.9499999999999993" customHeight="1">
      <c r="A9" s="13"/>
    </row>
    <row r="10" spans="1:1" ht="12" customHeight="1">
      <c r="A10" s="13"/>
    </row>
    <row r="11" spans="1:1" s="16" customFormat="1" ht="12" customHeight="1">
      <c r="A11" s="15"/>
    </row>
    <row r="12" spans="1:1" ht="12" customHeight="1">
      <c r="A12" s="13"/>
    </row>
    <row r="13" spans="1:1" ht="12" customHeight="1">
      <c r="A13" s="14"/>
    </row>
    <row r="14" spans="1:1" ht="12" customHeight="1">
      <c r="A14" s="14"/>
    </row>
    <row r="15" spans="1:1" ht="12" customHeight="1">
      <c r="A15" s="14"/>
    </row>
    <row r="16" spans="1:1" ht="12" customHeight="1">
      <c r="A16" s="13"/>
    </row>
    <row r="17" spans="1:1" ht="12" customHeight="1">
      <c r="A17" s="13"/>
    </row>
    <row r="18" spans="1:1" s="16" customFormat="1" ht="12" customHeight="1">
      <c r="A18" s="15"/>
    </row>
    <row r="19" spans="1:1" ht="12" customHeight="1">
      <c r="A19" s="13"/>
    </row>
    <row r="20" spans="1:1" ht="12" customHeight="1">
      <c r="A20" s="13"/>
    </row>
    <row r="21" spans="1:1" ht="12" customHeight="1">
      <c r="A21" s="13"/>
    </row>
    <row r="22" spans="1:1" ht="12" customHeight="1">
      <c r="A22" s="17"/>
    </row>
    <row r="23" spans="1:1" ht="12" customHeight="1">
      <c r="A23" s="14"/>
    </row>
    <row r="24" spans="1:1" ht="12" customHeight="1">
      <c r="A24" s="18"/>
    </row>
    <row r="25" spans="1:1" ht="12" customHeight="1">
      <c r="A25" s="13"/>
    </row>
    <row r="26" spans="1:1" ht="12" customHeight="1">
      <c r="A26" s="13"/>
    </row>
    <row r="27" spans="1:1" ht="12" customHeight="1">
      <c r="A27" s="13"/>
    </row>
    <row r="28" spans="1:1" ht="12" customHeight="1">
      <c r="A28" s="14"/>
    </row>
    <row r="29" spans="1:1" ht="12" customHeight="1">
      <c r="A29" s="14"/>
    </row>
    <row r="30" spans="1:1" ht="12" customHeight="1">
      <c r="A30" s="14"/>
    </row>
    <row r="31" spans="1:1" ht="12" customHeight="1"/>
    <row r="32" spans="1:1" ht="12" customHeight="1"/>
    <row r="33" spans="1:1" ht="12" customHeight="1">
      <c r="A33" s="13"/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2023 08&amp;R&amp;"-,Standard"&amp;7&amp;P</oddFooter>
    <evenFooter>&amp;L&amp;"-,Standard"&amp;7&amp;P&amp;R&amp;"-,Standard"&amp;7StatA MV, Statistischer Bericht C213 2023 08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zoomScale="140" zoomScaleNormal="140" workbookViewId="0">
      <pane xSplit="2" ySplit="6" topLeftCell="C7" activePane="bottomRight" state="frozen"/>
      <selection sqref="A1:B1"/>
      <selection pane="topRight" sqref="A1:B1"/>
      <selection pane="bottomLeft" sqref="A1:B1"/>
      <selection pane="bottomRight" activeCell="C7" sqref="C7:G7"/>
    </sheetView>
  </sheetViews>
  <sheetFormatPr baseColWidth="10" defaultColWidth="11.28515625" defaultRowHeight="11.25"/>
  <cols>
    <col min="1" max="1" width="4" style="33" customWidth="1"/>
    <col min="2" max="2" width="42.28515625" style="22" customWidth="1"/>
    <col min="3" max="3" width="9.7109375" style="22" customWidth="1"/>
    <col min="4" max="4" width="8.7109375" style="22" customWidth="1"/>
    <col min="5" max="5" width="9.7109375" style="22" customWidth="1"/>
    <col min="6" max="7" width="8.7109375" style="22" customWidth="1"/>
    <col min="8" max="9" width="11.42578125" style="22" customWidth="1"/>
    <col min="10" max="16384" width="11.28515625" style="22"/>
  </cols>
  <sheetData>
    <row r="1" spans="1:7" s="21" customFormat="1" ht="30" customHeight="1">
      <c r="A1" s="86" t="s">
        <v>24</v>
      </c>
      <c r="B1" s="87"/>
      <c r="C1" s="88" t="s">
        <v>27</v>
      </c>
      <c r="D1" s="88"/>
      <c r="E1" s="88"/>
      <c r="F1" s="88"/>
      <c r="G1" s="89"/>
    </row>
    <row r="2" spans="1:7" ht="11.45" customHeight="1">
      <c r="A2" s="91" t="s">
        <v>16</v>
      </c>
      <c r="B2" s="90" t="s">
        <v>22</v>
      </c>
      <c r="C2" s="90" t="s">
        <v>69</v>
      </c>
      <c r="D2" s="90">
        <v>2022</v>
      </c>
      <c r="E2" s="90" t="s">
        <v>70</v>
      </c>
      <c r="F2" s="90" t="s">
        <v>71</v>
      </c>
      <c r="G2" s="92"/>
    </row>
    <row r="3" spans="1:7" ht="11.45" customHeight="1">
      <c r="A3" s="91"/>
      <c r="B3" s="90"/>
      <c r="C3" s="90"/>
      <c r="D3" s="90"/>
      <c r="E3" s="90"/>
      <c r="F3" s="90"/>
      <c r="G3" s="92"/>
    </row>
    <row r="4" spans="1:7" ht="11.45" customHeight="1">
      <c r="A4" s="91"/>
      <c r="B4" s="90"/>
      <c r="C4" s="90"/>
      <c r="D4" s="90"/>
      <c r="E4" s="90"/>
      <c r="F4" s="90" t="s">
        <v>69</v>
      </c>
      <c r="G4" s="92">
        <v>2022</v>
      </c>
    </row>
    <row r="5" spans="1:7" ht="11.45" customHeight="1">
      <c r="A5" s="91"/>
      <c r="B5" s="90"/>
      <c r="C5" s="90"/>
      <c r="D5" s="90"/>
      <c r="E5" s="90"/>
      <c r="F5" s="90"/>
      <c r="G5" s="92"/>
    </row>
    <row r="6" spans="1:7" s="33" customFormat="1" ht="11.45" customHeight="1">
      <c r="A6" s="30">
        <v>1</v>
      </c>
      <c r="B6" s="34">
        <v>2</v>
      </c>
      <c r="C6" s="35">
        <v>3</v>
      </c>
      <c r="D6" s="35">
        <v>4</v>
      </c>
      <c r="E6" s="35">
        <v>5</v>
      </c>
      <c r="F6" s="35">
        <v>6</v>
      </c>
      <c r="G6" s="36">
        <v>7</v>
      </c>
    </row>
    <row r="7" spans="1:7" ht="20.100000000000001" customHeight="1">
      <c r="A7" s="31"/>
      <c r="B7" s="23"/>
      <c r="C7" s="95" t="s">
        <v>25</v>
      </c>
      <c r="D7" s="96"/>
      <c r="E7" s="96"/>
      <c r="F7" s="96"/>
      <c r="G7" s="96"/>
    </row>
    <row r="8" spans="1:7" ht="11.1" customHeight="1">
      <c r="A8" s="32"/>
      <c r="B8" s="24"/>
      <c r="C8" s="90" t="s">
        <v>26</v>
      </c>
      <c r="D8" s="90"/>
      <c r="E8" s="90"/>
      <c r="F8" s="93" t="s">
        <v>23</v>
      </c>
      <c r="G8" s="94"/>
    </row>
    <row r="9" spans="1:7" ht="21.95" customHeight="1">
      <c r="A9" s="44">
        <f>IF(D9&lt;&gt;"",COUNTA($D9:D$9),"")</f>
        <v>1</v>
      </c>
      <c r="B9" s="43" t="s">
        <v>42</v>
      </c>
      <c r="C9" s="25">
        <v>552.70000000000005</v>
      </c>
      <c r="D9" s="26">
        <v>534.20000000000005</v>
      </c>
      <c r="E9" s="47">
        <v>526.47500000000002</v>
      </c>
      <c r="F9" s="28">
        <v>-5</v>
      </c>
      <c r="G9" s="28">
        <v>-1.4460876076375939</v>
      </c>
    </row>
    <row r="10" spans="1:7" ht="11.1" customHeight="1">
      <c r="A10" s="44">
        <f>IF(D10&lt;&gt;"",COUNTA($D$9:D10),"")</f>
        <v>2</v>
      </c>
      <c r="B10" s="43" t="s">
        <v>45</v>
      </c>
      <c r="C10" s="25">
        <v>326.5</v>
      </c>
      <c r="D10" s="26">
        <v>309.89999999999998</v>
      </c>
      <c r="E10" s="47">
        <v>296.02499999999998</v>
      </c>
      <c r="F10" s="28">
        <v>-9</v>
      </c>
      <c r="G10" s="28">
        <v>-4</v>
      </c>
    </row>
    <row r="11" spans="1:7" ht="11.1" customHeight="1">
      <c r="A11" s="44">
        <f>IF(D11&lt;&gt;"",COUNTA($D$9:D11),"")</f>
        <v>3</v>
      </c>
      <c r="B11" s="43" t="s">
        <v>46</v>
      </c>
      <c r="C11" s="25">
        <v>322.39999999999998</v>
      </c>
      <c r="D11" s="26">
        <v>306.60000000000002</v>
      </c>
      <c r="E11" s="47">
        <v>294.12400000000002</v>
      </c>
      <c r="F11" s="28">
        <v>-8.7704714640198347</v>
      </c>
      <c r="G11" s="28">
        <v>-4.0691454664057432</v>
      </c>
    </row>
    <row r="12" spans="1:7" ht="11.1" customHeight="1">
      <c r="A12" s="44">
        <f>IF(D12&lt;&gt;"",COUNTA($D$9:D12),"")</f>
        <v>4</v>
      </c>
      <c r="B12" s="43" t="s">
        <v>47</v>
      </c>
      <c r="C12" s="25">
        <v>4</v>
      </c>
      <c r="D12" s="26">
        <v>3.2</v>
      </c>
      <c r="E12" s="47">
        <v>1.8759999999999999</v>
      </c>
      <c r="F12" s="28">
        <v>-54</v>
      </c>
      <c r="G12" s="28">
        <v>-42</v>
      </c>
    </row>
    <row r="13" spans="1:7" ht="11.1" customHeight="1">
      <c r="A13" s="44">
        <f>IF(D13&lt;&gt;"",COUNTA($D$9:D13),"")</f>
        <v>5</v>
      </c>
      <c r="B13" s="43" t="s">
        <v>48</v>
      </c>
      <c r="C13" s="25" t="s">
        <v>3</v>
      </c>
      <c r="D13" s="26" t="s">
        <v>3</v>
      </c>
      <c r="E13" s="25">
        <v>2.4E-2</v>
      </c>
      <c r="F13" s="28" t="s">
        <v>9</v>
      </c>
      <c r="G13" s="28" t="s">
        <v>9</v>
      </c>
    </row>
    <row r="14" spans="1:7" ht="11.1" customHeight="1">
      <c r="A14" s="44">
        <f>IF(D14&lt;&gt;"",COUNTA($D$9:D14),"")</f>
        <v>6</v>
      </c>
      <c r="B14" s="43" t="s">
        <v>49</v>
      </c>
      <c r="C14" s="25">
        <v>61</v>
      </c>
      <c r="D14" s="26">
        <v>59</v>
      </c>
      <c r="E14" s="25">
        <v>61.459000000000003</v>
      </c>
      <c r="F14" s="28">
        <v>0.75245901639344481</v>
      </c>
      <c r="G14" s="28">
        <v>4.1677966101695034</v>
      </c>
    </row>
    <row r="15" spans="1:7" ht="11.1" customHeight="1">
      <c r="A15" s="44">
        <f>IF(D15&lt;&gt;"",COUNTA($D$9:D15),"")</f>
        <v>7</v>
      </c>
      <c r="B15" s="43" t="s">
        <v>50</v>
      </c>
      <c r="C15" s="25">
        <v>139.69999999999999</v>
      </c>
      <c r="D15" s="26">
        <v>139.69999999999999</v>
      </c>
      <c r="E15" s="25">
        <v>143.86099999999999</v>
      </c>
      <c r="F15" s="28">
        <v>2.97852541159628</v>
      </c>
      <c r="G15" s="28">
        <v>2.97852541159628</v>
      </c>
    </row>
    <row r="16" spans="1:7" ht="11.1" customHeight="1">
      <c r="A16" s="44">
        <f>IF(D16&lt;&gt;"",COUNTA($D$9:D16),"")</f>
        <v>8</v>
      </c>
      <c r="B16" s="43" t="s">
        <v>51</v>
      </c>
      <c r="C16" s="25">
        <v>130.5</v>
      </c>
      <c r="D16" s="26">
        <v>131.69999999999999</v>
      </c>
      <c r="E16" s="25">
        <v>139.029</v>
      </c>
      <c r="F16" s="28">
        <v>6.5356321839080493</v>
      </c>
      <c r="G16" s="28">
        <v>5.5649202733485197</v>
      </c>
    </row>
    <row r="17" spans="1:8" ht="11.1" customHeight="1">
      <c r="A17" s="44">
        <f>IF(D17&lt;&gt;"",COUNTA($D$9:D17),"")</f>
        <v>9</v>
      </c>
      <c r="B17" s="43" t="s">
        <v>52</v>
      </c>
      <c r="C17" s="25">
        <v>9.1999999999999993</v>
      </c>
      <c r="D17" s="26">
        <v>8</v>
      </c>
      <c r="E17" s="25">
        <v>4.8319999999999999</v>
      </c>
      <c r="F17" s="28">
        <v>-48</v>
      </c>
      <c r="G17" s="28">
        <v>-39</v>
      </c>
    </row>
    <row r="18" spans="1:8" ht="11.1" customHeight="1">
      <c r="A18" s="44">
        <f>IF(D18&lt;&gt;"",COUNTA($D$9:D18),"")</f>
        <v>10</v>
      </c>
      <c r="B18" s="43" t="s">
        <v>53</v>
      </c>
      <c r="C18" s="25">
        <v>10.6</v>
      </c>
      <c r="D18" s="26">
        <v>11.2</v>
      </c>
      <c r="E18" s="25">
        <v>10.763</v>
      </c>
      <c r="F18" s="28">
        <v>1.5377358490566024</v>
      </c>
      <c r="G18" s="28">
        <v>-4</v>
      </c>
    </row>
    <row r="19" spans="1:8" ht="11.1" customHeight="1">
      <c r="A19" s="44">
        <f>IF(D19&lt;&gt;"",COUNTA($D$9:D19),"")</f>
        <v>11</v>
      </c>
      <c r="B19" s="43" t="s">
        <v>54</v>
      </c>
      <c r="C19" s="25">
        <v>0.4</v>
      </c>
      <c r="D19" s="26">
        <v>0.4</v>
      </c>
      <c r="E19" s="25">
        <v>0.27600000000000002</v>
      </c>
      <c r="F19" s="28">
        <v>-31</v>
      </c>
      <c r="G19" s="28">
        <v>-23</v>
      </c>
      <c r="H19" s="29"/>
    </row>
    <row r="20" spans="1:8" ht="11.1" customHeight="1">
      <c r="A20" s="44">
        <f>IF(D20&lt;&gt;"",COUNTA($D$9:D20),"")</f>
        <v>12</v>
      </c>
      <c r="B20" s="43" t="s">
        <v>55</v>
      </c>
      <c r="C20" s="25">
        <v>14.6</v>
      </c>
      <c r="D20" s="26">
        <v>14.1</v>
      </c>
      <c r="E20" s="25">
        <v>14.089</v>
      </c>
      <c r="F20" s="28">
        <v>-3.4999999999999858</v>
      </c>
      <c r="G20" s="28">
        <v>0</v>
      </c>
    </row>
    <row r="21" spans="1:8" ht="11.1" customHeight="1">
      <c r="A21" s="44">
        <f>IF(D21&lt;&gt;"",COUNTA($D$9:D21),"")</f>
        <v>13</v>
      </c>
      <c r="B21" s="43" t="s">
        <v>32</v>
      </c>
      <c r="C21" s="25">
        <v>3</v>
      </c>
      <c r="D21" s="26">
        <v>1.7</v>
      </c>
      <c r="E21" s="25">
        <v>2.38</v>
      </c>
      <c r="F21" s="28">
        <v>-20</v>
      </c>
      <c r="G21" s="28">
        <v>41</v>
      </c>
    </row>
    <row r="22" spans="1:8" ht="11.1" customHeight="1">
      <c r="A22" s="44">
        <f>IF(D22&lt;&gt;"",COUNTA($D$9:D22),"")</f>
        <v>14</v>
      </c>
      <c r="B22" s="43" t="s">
        <v>44</v>
      </c>
      <c r="C22" s="25">
        <v>189.1</v>
      </c>
      <c r="D22" s="26">
        <v>192.9</v>
      </c>
      <c r="E22" s="25">
        <v>204.459</v>
      </c>
      <c r="F22" s="28">
        <v>8</v>
      </c>
      <c r="G22" s="28">
        <v>6</v>
      </c>
    </row>
    <row r="23" spans="1:8" ht="11.1" customHeight="1">
      <c r="A23" s="44">
        <f>IF(D23&lt;&gt;"",COUNTA($D$9:D23),"")</f>
        <v>15</v>
      </c>
      <c r="B23" s="43" t="s">
        <v>56</v>
      </c>
      <c r="C23" s="25">
        <v>188.9</v>
      </c>
      <c r="D23" s="26">
        <v>192.3</v>
      </c>
      <c r="E23" s="25">
        <v>204.34899999999999</v>
      </c>
      <c r="F23" s="28">
        <v>8</v>
      </c>
      <c r="G23" s="28">
        <v>6</v>
      </c>
    </row>
    <row r="24" spans="1:8" ht="11.1" customHeight="1">
      <c r="A24" s="44">
        <f>IF(D24&lt;&gt;"",COUNTA($D$9:D24),"")</f>
        <v>16</v>
      </c>
      <c r="B24" s="43" t="s">
        <v>57</v>
      </c>
      <c r="C24" s="25">
        <v>0.2</v>
      </c>
      <c r="D24" s="26">
        <v>0.5</v>
      </c>
      <c r="E24" s="25">
        <v>0.11</v>
      </c>
      <c r="F24" s="28">
        <v>-46</v>
      </c>
      <c r="G24" s="28">
        <v>-80</v>
      </c>
    </row>
    <row r="25" spans="1:8" ht="11.1" customHeight="1">
      <c r="A25" s="44">
        <f>IF(D25&lt;&gt;"",COUNTA($D$9:D25),"")</f>
        <v>17</v>
      </c>
      <c r="B25" s="43" t="s">
        <v>58</v>
      </c>
      <c r="C25" s="25">
        <v>5.9</v>
      </c>
      <c r="D25" s="26">
        <v>9.8000000000000007</v>
      </c>
      <c r="E25" s="25">
        <v>11.5</v>
      </c>
      <c r="F25" s="28">
        <v>94</v>
      </c>
      <c r="G25" s="28">
        <v>18</v>
      </c>
      <c r="H25" s="29"/>
    </row>
    <row r="26" spans="1:8" ht="11.45" customHeight="1">
      <c r="A26" s="44">
        <f>IF(D26&lt;&gt;"",COUNTA($D$9:D26),"")</f>
        <v>18</v>
      </c>
      <c r="B26" s="43" t="s">
        <v>43</v>
      </c>
      <c r="C26" s="25">
        <v>14.365</v>
      </c>
      <c r="D26" s="26">
        <v>25.707000000000001</v>
      </c>
      <c r="E26" s="25">
        <v>29.138999999999999</v>
      </c>
      <c r="F26" s="28">
        <v>103</v>
      </c>
      <c r="G26" s="28">
        <v>13</v>
      </c>
    </row>
    <row r="27" spans="1:8" ht="11.45" customHeight="1">
      <c r="A27" s="44">
        <f>IF(D27&lt;&gt;"",COUNTA($D$9:D27),"")</f>
        <v>19</v>
      </c>
      <c r="B27" s="43" t="s">
        <v>59</v>
      </c>
      <c r="C27" s="25">
        <v>5.4</v>
      </c>
      <c r="D27" s="26">
        <v>6.5</v>
      </c>
      <c r="E27" s="46">
        <v>4.5</v>
      </c>
      <c r="F27" s="28">
        <v>-16</v>
      </c>
      <c r="G27" s="28">
        <v>-30</v>
      </c>
    </row>
    <row r="28" spans="1:8" ht="11.45" customHeight="1">
      <c r="A28" s="44">
        <f>IF(D28&lt;&gt;"",COUNTA($D$9:D28),"")</f>
        <v>20</v>
      </c>
      <c r="B28" s="43" t="s">
        <v>60</v>
      </c>
      <c r="C28" s="25">
        <v>6.3</v>
      </c>
      <c r="D28" s="26">
        <v>7.4</v>
      </c>
      <c r="E28" s="46">
        <v>4.4000000000000004</v>
      </c>
      <c r="F28" s="28">
        <v>-30</v>
      </c>
      <c r="G28" s="28">
        <v>-41</v>
      </c>
    </row>
    <row r="29" spans="1:8" ht="11.45" customHeight="1">
      <c r="A29" s="44">
        <f>IF(D29&lt;&gt;"",COUNTA($D$9:D29),"")</f>
        <v>21</v>
      </c>
      <c r="B29" s="43" t="s">
        <v>61</v>
      </c>
      <c r="C29" s="25">
        <v>0.3</v>
      </c>
      <c r="D29" s="26">
        <v>0.7</v>
      </c>
      <c r="E29" s="46">
        <v>0.4</v>
      </c>
      <c r="F29" s="28">
        <v>50</v>
      </c>
      <c r="G29" s="28">
        <v>-33</v>
      </c>
    </row>
    <row r="30" spans="1:8" ht="11.45" customHeight="1">
      <c r="A30" s="44">
        <f>IF(D30&lt;&gt;"",COUNTA($D$9:D30),"")</f>
        <v>22</v>
      </c>
      <c r="B30" s="43" t="s">
        <v>62</v>
      </c>
      <c r="C30" s="25">
        <v>1.9</v>
      </c>
      <c r="D30" s="26">
        <v>5.3</v>
      </c>
      <c r="E30" s="46">
        <v>4.4000000000000004</v>
      </c>
      <c r="F30" s="28">
        <v>131</v>
      </c>
      <c r="G30" s="28">
        <v>-17</v>
      </c>
    </row>
    <row r="31" spans="1:8" ht="11.45" customHeight="1">
      <c r="A31" s="44">
        <f>IF(D31&lt;&gt;"",COUNTA($D$9:D31),"")</f>
        <v>23</v>
      </c>
      <c r="B31" s="43" t="s">
        <v>63</v>
      </c>
      <c r="C31" s="25">
        <v>12.7</v>
      </c>
      <c r="D31" s="26">
        <v>12.7</v>
      </c>
      <c r="E31" s="46">
        <v>13.2</v>
      </c>
      <c r="F31" s="28">
        <v>5</v>
      </c>
      <c r="G31" s="28">
        <v>4</v>
      </c>
      <c r="H31" s="45"/>
    </row>
    <row r="32" spans="1:8" ht="11.45" customHeight="1">
      <c r="A32" s="44">
        <f>IF(D32&lt;&gt;"",COUNTA($D$9:D32),"")</f>
        <v>24</v>
      </c>
      <c r="B32" s="43" t="s">
        <v>64</v>
      </c>
      <c r="C32" s="25">
        <v>156.5</v>
      </c>
      <c r="D32" s="26">
        <v>136.69999999999999</v>
      </c>
      <c r="E32" s="46">
        <v>136.1</v>
      </c>
      <c r="F32" s="28">
        <f>E32*100/C32-100</f>
        <v>-13.035143769968045</v>
      </c>
      <c r="G32" s="28">
        <v>0</v>
      </c>
    </row>
    <row r="33" spans="1:7" ht="11.45" customHeight="1">
      <c r="A33" s="44" t="str">
        <f>IF(D33&lt;&gt;"",COUNTA($D$9:D33),"")</f>
        <v/>
      </c>
      <c r="B33" s="43"/>
      <c r="C33" s="25"/>
      <c r="D33" s="26"/>
      <c r="E33" s="27"/>
      <c r="F33" s="28"/>
      <c r="G33" s="28"/>
    </row>
    <row r="34" spans="1:7" ht="20.100000000000001" customHeight="1">
      <c r="A34" s="44" t="str">
        <f>IF(D34&lt;&gt;"",COUNTA($D$9:D34),"")</f>
        <v/>
      </c>
      <c r="B34" s="43"/>
      <c r="C34" s="77" t="s">
        <v>28</v>
      </c>
      <c r="D34" s="81"/>
      <c r="E34" s="81"/>
      <c r="F34" s="81"/>
      <c r="G34" s="81"/>
    </row>
    <row r="35" spans="1:7" ht="11.1" customHeight="1">
      <c r="A35" s="44" t="str">
        <f>IF(D35&lt;&gt;"",COUNTA($D$9:D35),"")</f>
        <v/>
      </c>
      <c r="B35" s="43"/>
      <c r="C35" s="82" t="s">
        <v>29</v>
      </c>
      <c r="D35" s="83"/>
      <c r="E35" s="84"/>
      <c r="F35" s="80" t="s">
        <v>23</v>
      </c>
      <c r="G35" s="85"/>
    </row>
    <row r="36" spans="1:7" ht="11.1" customHeight="1">
      <c r="A36" s="44" t="str">
        <f>IF(D36&lt;&gt;"",COUNTA($D$9:D36),"")</f>
        <v/>
      </c>
      <c r="B36" s="43"/>
      <c r="C36" s="37"/>
      <c r="D36" s="38"/>
      <c r="E36" s="37"/>
      <c r="F36" s="39"/>
      <c r="G36" s="37"/>
    </row>
    <row r="37" spans="1:7" ht="11.1" customHeight="1">
      <c r="A37" s="44">
        <f>IF(D37&lt;&gt;"",COUNTA($D$9:D37),"")</f>
        <v>25</v>
      </c>
      <c r="B37" s="43" t="s">
        <v>42</v>
      </c>
      <c r="C37" s="25">
        <v>70.3</v>
      </c>
      <c r="D37" s="26">
        <v>76.7</v>
      </c>
      <c r="E37" s="47">
        <v>72.9944894904432</v>
      </c>
      <c r="F37" s="28">
        <f t="shared" ref="F37:F40" si="0">E37*100/C37-100</f>
        <v>3.8328442253815211</v>
      </c>
      <c r="G37" s="28">
        <f t="shared" ref="G37:G40" si="1">E37*100/D37-100</f>
        <v>-4.8311740672187682</v>
      </c>
    </row>
    <row r="38" spans="1:7" ht="11.1" customHeight="1">
      <c r="A38" s="44">
        <f>IF(D38&lt;&gt;"",COUNTA($D$9:D38),"")</f>
        <v>26</v>
      </c>
      <c r="B38" s="43" t="s">
        <v>45</v>
      </c>
      <c r="C38" s="25">
        <v>74.900000000000006</v>
      </c>
      <c r="D38" s="26">
        <v>82.2</v>
      </c>
      <c r="E38" s="47">
        <v>76.742723688939321</v>
      </c>
      <c r="F38" s="28">
        <f t="shared" si="0"/>
        <v>2.4602452455798556</v>
      </c>
      <c r="G38" s="28">
        <f t="shared" si="1"/>
        <v>-6.6390222762295394</v>
      </c>
    </row>
    <row r="39" spans="1:7" ht="11.1" customHeight="1">
      <c r="A39" s="44">
        <f>IF(D39&lt;&gt;"",COUNTA($D$9:D39),"")</f>
        <v>27</v>
      </c>
      <c r="B39" s="43" t="s">
        <v>46</v>
      </c>
      <c r="C39" s="25">
        <v>75.400000000000006</v>
      </c>
      <c r="D39" s="26">
        <v>82.6</v>
      </c>
      <c r="E39" s="47">
        <v>77.030850000000001</v>
      </c>
      <c r="F39" s="28">
        <f t="shared" si="0"/>
        <v>2.162931034482753</v>
      </c>
      <c r="G39" s="28">
        <f t="shared" si="1"/>
        <v>-6.7423123486682783</v>
      </c>
    </row>
    <row r="40" spans="1:7" ht="11.1" customHeight="1">
      <c r="A40" s="44">
        <f>IF(D40&lt;&gt;"",COUNTA($D$9:D40),"")</f>
        <v>28</v>
      </c>
      <c r="B40" s="43" t="s">
        <v>47</v>
      </c>
      <c r="C40" s="25">
        <v>37.9</v>
      </c>
      <c r="D40" s="26">
        <v>46</v>
      </c>
      <c r="E40" s="47">
        <v>31.9</v>
      </c>
      <c r="F40" s="28">
        <f t="shared" si="0"/>
        <v>-15.83113456464379</v>
      </c>
      <c r="G40" s="28">
        <f t="shared" si="1"/>
        <v>-30.652173913043484</v>
      </c>
    </row>
    <row r="41" spans="1:7" ht="11.1" customHeight="1">
      <c r="A41" s="44">
        <f>IF(D41&lt;&gt;"",COUNTA($D$9:D41),"")</f>
        <v>29</v>
      </c>
      <c r="B41" s="43" t="s">
        <v>48</v>
      </c>
      <c r="C41" s="25" t="s">
        <v>3</v>
      </c>
      <c r="D41" s="26" t="s">
        <v>3</v>
      </c>
      <c r="E41" s="47" t="s">
        <v>2</v>
      </c>
      <c r="F41" s="28" t="s">
        <v>9</v>
      </c>
      <c r="G41" s="28" t="s">
        <v>9</v>
      </c>
    </row>
    <row r="42" spans="1:7" ht="11.1" customHeight="1">
      <c r="A42" s="44">
        <f>IF(D42&lt;&gt;"",COUNTA($D$9:D42),"")</f>
        <v>30</v>
      </c>
      <c r="B42" s="43" t="s">
        <v>49</v>
      </c>
      <c r="C42" s="25">
        <v>52.7</v>
      </c>
      <c r="D42" s="26">
        <v>55.2</v>
      </c>
      <c r="E42" s="47">
        <v>50.652050899999999</v>
      </c>
      <c r="F42" s="28">
        <f t="shared" ref="F42:F46" si="2">E42*100/C42-100</f>
        <v>-3.8860514231499224</v>
      </c>
      <c r="G42" s="28">
        <f t="shared" ref="G42:G46" si="3">E42*100/D42-100</f>
        <v>-8.2390382246376959</v>
      </c>
    </row>
    <row r="43" spans="1:7" ht="11.1" customHeight="1">
      <c r="A43" s="44">
        <f>IF(D43&lt;&gt;"",COUNTA($D$9:D43),"")</f>
        <v>31</v>
      </c>
      <c r="B43" s="43" t="s">
        <v>50</v>
      </c>
      <c r="C43" s="25">
        <v>72.3</v>
      </c>
      <c r="D43" s="26">
        <v>79.599999999999994</v>
      </c>
      <c r="E43" s="47">
        <v>80.514310548875045</v>
      </c>
      <c r="F43" s="28">
        <f t="shared" si="2"/>
        <v>11.361425378803659</v>
      </c>
      <c r="G43" s="28">
        <f t="shared" si="3"/>
        <v>1.1486313428078603</v>
      </c>
    </row>
    <row r="44" spans="1:7" ht="11.1" customHeight="1">
      <c r="A44" s="44">
        <f>IF(D44&lt;&gt;"",COUNTA($D$9:D44),"")</f>
        <v>32</v>
      </c>
      <c r="B44" s="43" t="s">
        <v>51</v>
      </c>
      <c r="C44" s="25">
        <v>74.7</v>
      </c>
      <c r="D44" s="26">
        <v>81.8</v>
      </c>
      <c r="E44" s="47">
        <v>82.395019300000001</v>
      </c>
      <c r="F44" s="28">
        <f t="shared" si="2"/>
        <v>10.301230655957156</v>
      </c>
      <c r="G44" s="28">
        <f t="shared" si="3"/>
        <v>0.72740745721272049</v>
      </c>
    </row>
    <row r="45" spans="1:7" ht="11.1" customHeight="1">
      <c r="A45" s="44">
        <f>IF(D45&lt;&gt;"",COUNTA($D$9:D45),"")</f>
        <v>33</v>
      </c>
      <c r="B45" s="43" t="s">
        <v>52</v>
      </c>
      <c r="C45" s="25">
        <v>39.1</v>
      </c>
      <c r="D45" s="26">
        <v>43.3</v>
      </c>
      <c r="E45" s="47">
        <v>26.409606</v>
      </c>
      <c r="F45" s="28">
        <f t="shared" si="2"/>
        <v>-32.456250639386198</v>
      </c>
      <c r="G45" s="28">
        <f t="shared" si="3"/>
        <v>-39.007838337182449</v>
      </c>
    </row>
    <row r="46" spans="1:7" ht="11.45" customHeight="1">
      <c r="A46" s="44">
        <f>IF(D46&lt;&gt;"",COUNTA($D$9:D46),"")</f>
        <v>34</v>
      </c>
      <c r="B46" s="43" t="s">
        <v>53</v>
      </c>
      <c r="C46" s="25">
        <v>35.1</v>
      </c>
      <c r="D46" s="26">
        <v>37.9</v>
      </c>
      <c r="E46" s="47">
        <v>27.955933999999999</v>
      </c>
      <c r="F46" s="28">
        <f t="shared" si="2"/>
        <v>-20.353464387464399</v>
      </c>
      <c r="G46" s="28">
        <f t="shared" si="3"/>
        <v>-26.237641160949877</v>
      </c>
    </row>
    <row r="47" spans="1:7" ht="11.45" customHeight="1">
      <c r="A47" s="44">
        <f>IF(D47&lt;&gt;"",COUNTA($D$9:D47),"")</f>
        <v>35</v>
      </c>
      <c r="B47" s="43" t="s">
        <v>54</v>
      </c>
      <c r="C47" s="25">
        <v>33</v>
      </c>
      <c r="D47" s="26" t="s">
        <v>2</v>
      </c>
      <c r="E47" s="47" t="s">
        <v>2</v>
      </c>
      <c r="F47" s="28" t="s">
        <v>9</v>
      </c>
      <c r="G47" s="28" t="s">
        <v>9</v>
      </c>
    </row>
    <row r="48" spans="1:7" ht="11.45" customHeight="1">
      <c r="A48" s="44">
        <f>IF(D48&lt;&gt;"",COUNTA($D$9:D48),"")</f>
        <v>36</v>
      </c>
      <c r="B48" s="43" t="s">
        <v>55</v>
      </c>
      <c r="C48" s="25">
        <v>47.5</v>
      </c>
      <c r="D48" s="26">
        <v>49.7</v>
      </c>
      <c r="E48" s="47">
        <v>50.029026899999998</v>
      </c>
      <c r="F48" s="28">
        <f t="shared" ref="F48" si="4">E48*100/C48-100</f>
        <v>5.324267157894738</v>
      </c>
      <c r="G48" s="28">
        <f>E48*100/D48-100</f>
        <v>0.66202595573439282</v>
      </c>
    </row>
    <row r="49" spans="1:8" ht="11.45" customHeight="1">
      <c r="A49" s="44">
        <f>IF(D49&lt;&gt;"",COUNTA($D$9:D49),"")</f>
        <v>37</v>
      </c>
      <c r="B49" s="43" t="s">
        <v>65</v>
      </c>
      <c r="C49" s="25">
        <v>270.5</v>
      </c>
      <c r="D49" s="26">
        <v>196.5</v>
      </c>
      <c r="E49" s="47">
        <v>223.2</v>
      </c>
      <c r="F49" s="28">
        <f t="shared" ref="F49" si="5">E49*100/C49-100</f>
        <v>-17.486136783733826</v>
      </c>
      <c r="G49" s="28">
        <f>E49*100/D49-100</f>
        <v>13.587786259541986</v>
      </c>
    </row>
    <row r="50" spans="1:8" ht="11.45" customHeight="1">
      <c r="A50" s="44">
        <f>IF(D50&lt;&gt;"",COUNTA($D$9:D50),"")</f>
        <v>38</v>
      </c>
      <c r="B50" s="43" t="s">
        <v>44</v>
      </c>
      <c r="C50" s="25">
        <v>34.9</v>
      </c>
      <c r="D50" s="26">
        <v>40.299999999999997</v>
      </c>
      <c r="E50" s="47">
        <v>36.6</v>
      </c>
      <c r="F50" s="28">
        <f t="shared" ref="F50:F51" si="6">E50*100/C50-100</f>
        <v>4.8710601719197797</v>
      </c>
      <c r="G50" s="28">
        <f t="shared" ref="G50:G51" si="7">E50*100/D50-100</f>
        <v>-9.1811414392059447</v>
      </c>
    </row>
    <row r="51" spans="1:8" ht="11.45" customHeight="1">
      <c r="A51" s="44">
        <f>IF(D51&lt;&gt;"",COUNTA($D$9:D51),"")</f>
        <v>39</v>
      </c>
      <c r="B51" s="43" t="s">
        <v>56</v>
      </c>
      <c r="C51" s="25">
        <v>34.9</v>
      </c>
      <c r="D51" s="26">
        <v>40.4</v>
      </c>
      <c r="E51" s="47">
        <v>36.702869200000002</v>
      </c>
      <c r="F51" s="28">
        <f t="shared" si="6"/>
        <v>5.1658143266475633</v>
      </c>
      <c r="G51" s="28">
        <f t="shared" si="7"/>
        <v>-9.1513138613861287</v>
      </c>
    </row>
    <row r="52" spans="1:8" ht="11.45" customHeight="1">
      <c r="A52" s="44">
        <f>IF(D52&lt;&gt;"",COUNTA($D$9:D52),"")</f>
        <v>40</v>
      </c>
      <c r="B52" s="43" t="s">
        <v>57</v>
      </c>
      <c r="C52" s="25">
        <v>18.899999999999999</v>
      </c>
      <c r="D52" s="26" t="s">
        <v>2</v>
      </c>
      <c r="E52" s="47" t="s">
        <v>2</v>
      </c>
      <c r="F52" s="28" t="s">
        <v>9</v>
      </c>
      <c r="G52" s="28" t="s">
        <v>9</v>
      </c>
    </row>
    <row r="53" spans="1:8" ht="11.45" customHeight="1">
      <c r="A53" s="44">
        <f>IF(D53&lt;&gt;"",COUNTA($D$9:D53),"")</f>
        <v>41</v>
      </c>
      <c r="B53" s="43" t="s">
        <v>58</v>
      </c>
      <c r="C53" s="25">
        <v>70.7</v>
      </c>
      <c r="D53" s="26">
        <v>66.7</v>
      </c>
      <c r="E53" s="47">
        <v>73.599999999999994</v>
      </c>
      <c r="F53" s="28">
        <f t="shared" ref="F53:F60" si="8">E53*100/C53-100</f>
        <v>4.1018387553040867</v>
      </c>
      <c r="G53" s="28">
        <f t="shared" ref="G53:G60" si="9">E53*100/D53-100</f>
        <v>10.344827586206875</v>
      </c>
    </row>
    <row r="54" spans="1:8" ht="11.45" customHeight="1">
      <c r="A54" s="44">
        <f>IF(D54&lt;&gt;"",COUNTA($D$9:D54),"")</f>
        <v>42</v>
      </c>
      <c r="B54" s="43" t="s">
        <v>43</v>
      </c>
      <c r="C54" s="25">
        <v>29.6</v>
      </c>
      <c r="D54" s="26">
        <v>29.2</v>
      </c>
      <c r="E54" s="47">
        <v>20.8</v>
      </c>
      <c r="F54" s="28">
        <f t="shared" si="8"/>
        <v>-29.729729729729726</v>
      </c>
      <c r="G54" s="28">
        <f t="shared" si="9"/>
        <v>-28.767123287671225</v>
      </c>
    </row>
    <row r="55" spans="1:8" ht="11.45" customHeight="1">
      <c r="A55" s="44">
        <f>IF(D55&lt;&gt;"",COUNTA($D$9:D55),"")</f>
        <v>43</v>
      </c>
      <c r="B55" s="43" t="s">
        <v>59</v>
      </c>
      <c r="C55" s="25">
        <v>31.7</v>
      </c>
      <c r="D55" s="26">
        <v>31.8</v>
      </c>
      <c r="E55" s="41">
        <v>19.8</v>
      </c>
      <c r="F55" s="28">
        <f t="shared" si="8"/>
        <v>-37.539432176656149</v>
      </c>
      <c r="G55" s="28">
        <f t="shared" si="9"/>
        <v>-37.735849056603776</v>
      </c>
    </row>
    <row r="56" spans="1:8" ht="11.45" customHeight="1">
      <c r="A56" s="44">
        <f>IF(D56&lt;&gt;"",COUNTA($D$9:D56),"")</f>
        <v>44</v>
      </c>
      <c r="B56" s="43" t="s">
        <v>60</v>
      </c>
      <c r="C56" s="25">
        <v>20.100000000000001</v>
      </c>
      <c r="D56" s="26">
        <v>20.3</v>
      </c>
      <c r="E56" s="41" t="s">
        <v>2</v>
      </c>
      <c r="F56" s="28" t="s">
        <v>9</v>
      </c>
      <c r="G56" s="28" t="s">
        <v>9</v>
      </c>
    </row>
    <row r="57" spans="1:8" ht="11.45" customHeight="1">
      <c r="A57" s="44">
        <f>IF(D57&lt;&gt;"",COUNTA($D$9:D57),"")</f>
        <v>45</v>
      </c>
      <c r="B57" s="43" t="s">
        <v>61</v>
      </c>
      <c r="C57" s="25">
        <v>15.1</v>
      </c>
      <c r="D57" s="26">
        <v>15.5</v>
      </c>
      <c r="E57" s="25" t="s">
        <v>2</v>
      </c>
      <c r="F57" s="28" t="s">
        <v>9</v>
      </c>
      <c r="G57" s="28" t="s">
        <v>9</v>
      </c>
    </row>
    <row r="58" spans="1:8" ht="11.45" customHeight="1">
      <c r="A58" s="44">
        <f>IF(D58&lt;&gt;"",COUNTA($D$9:D58),"")</f>
        <v>46</v>
      </c>
      <c r="B58" s="43" t="s">
        <v>62</v>
      </c>
      <c r="C58" s="25">
        <v>22.2</v>
      </c>
      <c r="D58" s="26">
        <v>23.8</v>
      </c>
      <c r="E58" s="41">
        <v>31.8</v>
      </c>
      <c r="F58" s="28">
        <f t="shared" si="8"/>
        <v>43.243243243243256</v>
      </c>
      <c r="G58" s="28">
        <f t="shared" si="9"/>
        <v>33.613445378151255</v>
      </c>
    </row>
    <row r="59" spans="1:8" ht="11.45" customHeight="1">
      <c r="A59" s="44">
        <f>IF(D59&lt;&gt;"",COUNTA($D$9:D59),"")</f>
        <v>47</v>
      </c>
      <c r="B59" s="43" t="s">
        <v>63</v>
      </c>
      <c r="C59" s="25">
        <v>357</v>
      </c>
      <c r="D59" s="26">
        <v>375.6</v>
      </c>
      <c r="E59" s="41">
        <v>347.7</v>
      </c>
      <c r="F59" s="28">
        <f t="shared" si="8"/>
        <v>-2.6050420168067205</v>
      </c>
      <c r="G59" s="28">
        <f t="shared" si="9"/>
        <v>-7.4281150159744413</v>
      </c>
    </row>
    <row r="60" spans="1:8" ht="11.45" customHeight="1">
      <c r="A60" s="44">
        <f>IF(D60&lt;&gt;"",COUNTA($D$9:D60),"")</f>
        <v>48</v>
      </c>
      <c r="B60" s="43" t="s">
        <v>64</v>
      </c>
      <c r="C60" s="41">
        <v>354</v>
      </c>
      <c r="D60" s="26">
        <v>305.3</v>
      </c>
      <c r="E60" s="41">
        <v>359.3</v>
      </c>
      <c r="F60" s="28">
        <f t="shared" si="8"/>
        <v>1.4971751412429342</v>
      </c>
      <c r="G60" s="28">
        <f t="shared" si="9"/>
        <v>17.687520471667213</v>
      </c>
    </row>
    <row r="61" spans="1:8" ht="20.100000000000001" customHeight="1">
      <c r="A61" s="44" t="str">
        <f>IF(D61&lt;&gt;"",COUNTA($D$9:D61),"")</f>
        <v/>
      </c>
      <c r="B61" s="43"/>
      <c r="C61" s="76" t="s">
        <v>30</v>
      </c>
      <c r="D61" s="76"/>
      <c r="E61" s="76"/>
      <c r="F61" s="76"/>
      <c r="G61" s="77"/>
    </row>
    <row r="62" spans="1:8" ht="11.1" customHeight="1">
      <c r="A62" s="44" t="str">
        <f>IF(D62&lt;&gt;"",COUNTA($D$9:D62),"")</f>
        <v/>
      </c>
      <c r="B62" s="43"/>
      <c r="C62" s="78" t="s">
        <v>31</v>
      </c>
      <c r="D62" s="78"/>
      <c r="E62" s="78"/>
      <c r="F62" s="79" t="s">
        <v>23</v>
      </c>
      <c r="G62" s="80"/>
    </row>
    <row r="63" spans="1:8" ht="11.1" customHeight="1">
      <c r="A63" s="44" t="str">
        <f>IF(D63&lt;&gt;"",COUNTA($D$9:D63),"")</f>
        <v/>
      </c>
      <c r="B63" s="43"/>
      <c r="C63" s="40"/>
      <c r="D63" s="41"/>
      <c r="E63" s="41"/>
      <c r="F63" s="39"/>
      <c r="G63" s="42"/>
    </row>
    <row r="64" spans="1:8" ht="11.1" customHeight="1">
      <c r="A64" s="44">
        <f>IF(D64&lt;&gt;"",COUNTA($D$9:D64),"")</f>
        <v>49</v>
      </c>
      <c r="B64" s="43" t="s">
        <v>42</v>
      </c>
      <c r="C64" s="25">
        <v>3884.826</v>
      </c>
      <c r="D64" s="26">
        <v>4097.3999999999996</v>
      </c>
      <c r="E64" s="47">
        <v>3843</v>
      </c>
      <c r="F64" s="28">
        <f>E64*100/C64-100</f>
        <v>-1.0766505372441344</v>
      </c>
      <c r="G64" s="28">
        <f>E64*100/D64-100</f>
        <v>-6.2088153463171665</v>
      </c>
      <c r="H64" s="45"/>
    </row>
    <row r="65" spans="1:7" ht="11.1" customHeight="1">
      <c r="A65" s="44">
        <f>IF(D65&lt;&gt;"",COUNTA($D$9:D65),"")</f>
        <v>50</v>
      </c>
      <c r="B65" s="43" t="s">
        <v>45</v>
      </c>
      <c r="C65" s="25">
        <v>2446.0349999999999</v>
      </c>
      <c r="D65" s="26">
        <v>2546.1999999999998</v>
      </c>
      <c r="E65" s="47">
        <v>2271.8000000000002</v>
      </c>
      <c r="F65" s="28">
        <f>E65*100/C65-100</f>
        <v>-7.1231605434917924</v>
      </c>
      <c r="G65" s="28">
        <f>E65*100/D65-100</f>
        <v>-10.776843924279305</v>
      </c>
    </row>
    <row r="66" spans="1:7">
      <c r="A66" s="44">
        <f>IF(D66&lt;&gt;"",COUNTA($D$9:D66),"")</f>
        <v>51</v>
      </c>
      <c r="B66" s="43" t="s">
        <v>46</v>
      </c>
      <c r="C66" s="25">
        <v>2430.7130000000002</v>
      </c>
      <c r="D66" s="26">
        <v>2531.4</v>
      </c>
      <c r="E66" s="47">
        <v>2265.6999999999998</v>
      </c>
      <c r="F66" s="28">
        <f>E66*100/C66-100</f>
        <v>-6.7886665352923359</v>
      </c>
      <c r="G66" s="28">
        <f>E66*100/D66-100</f>
        <v>-10.496168128308454</v>
      </c>
    </row>
    <row r="67" spans="1:7">
      <c r="A67" s="44">
        <f>IF(D67&lt;&gt;"",COUNTA($D$9:D67),"")</f>
        <v>52</v>
      </c>
      <c r="B67" s="43" t="s">
        <v>47</v>
      </c>
      <c r="C67" s="25">
        <v>15.321999999999999</v>
      </c>
      <c r="D67" s="26">
        <v>14.9</v>
      </c>
      <c r="E67" s="47">
        <v>6</v>
      </c>
      <c r="F67" s="28">
        <f>E67*100/C67-100</f>
        <v>-60.840621328808247</v>
      </c>
      <c r="G67" s="28">
        <f>E67*100/D67-100</f>
        <v>-59.731543624161077</v>
      </c>
    </row>
    <row r="68" spans="1:7">
      <c r="A68" s="44">
        <f>IF(D68&lt;&gt;"",COUNTA($D$9:D68),"")</f>
        <v>53</v>
      </c>
      <c r="B68" s="43" t="s">
        <v>48</v>
      </c>
      <c r="C68" s="25" t="s">
        <v>3</v>
      </c>
      <c r="D68" s="26" t="s">
        <v>3</v>
      </c>
      <c r="E68" s="47" t="s">
        <v>2</v>
      </c>
      <c r="F68" s="28" t="s">
        <v>9</v>
      </c>
      <c r="G68" s="28" t="s">
        <v>9</v>
      </c>
    </row>
    <row r="69" spans="1:7">
      <c r="A69" s="44">
        <f>IF(D69&lt;&gt;"",COUNTA($D$9:D69),"")</f>
        <v>54</v>
      </c>
      <c r="B69" s="43" t="s">
        <v>49</v>
      </c>
      <c r="C69" s="25">
        <v>321.161</v>
      </c>
      <c r="D69" s="26">
        <v>325.39999999999998</v>
      </c>
      <c r="E69" s="47">
        <v>311.3</v>
      </c>
      <c r="F69" s="28">
        <f>E69*100/C69-100</f>
        <v>-3.0704226229212139</v>
      </c>
      <c r="G69" s="28">
        <f>E69*100/D69-100</f>
        <v>-4.3331284572833368</v>
      </c>
    </row>
    <row r="70" spans="1:7">
      <c r="A70" s="44">
        <f>IF(D70&lt;&gt;"",COUNTA($D$9:D70),"")</f>
        <v>55</v>
      </c>
      <c r="B70" s="43" t="s">
        <v>50</v>
      </c>
      <c r="C70" s="25">
        <v>1009.973</v>
      </c>
      <c r="D70" s="26">
        <v>1111.9000000000001</v>
      </c>
      <c r="E70" s="47">
        <v>1158.3</v>
      </c>
      <c r="F70" s="28">
        <f>E70*100/C70-100</f>
        <v>14.686234186458449</v>
      </c>
      <c r="G70" s="28">
        <f>E70*100/D70-100</f>
        <v>4.1730371436280222</v>
      </c>
    </row>
    <row r="71" spans="1:7">
      <c r="A71" s="44">
        <f>IF(D71&lt;&gt;"",COUNTA($D$9:D71),"")</f>
        <v>56</v>
      </c>
      <c r="B71" s="43" t="s">
        <v>51</v>
      </c>
      <c r="C71" s="25">
        <v>973.95899999999995</v>
      </c>
      <c r="D71" s="26">
        <v>1077.3</v>
      </c>
      <c r="E71" s="47">
        <v>1145.5</v>
      </c>
      <c r="F71" s="28">
        <f>E71*100/C71-100</f>
        <v>17.612753719612428</v>
      </c>
      <c r="G71" s="28">
        <f>E71*100/D71-100</f>
        <v>6.3306414183607274</v>
      </c>
    </row>
    <row r="72" spans="1:7">
      <c r="A72" s="44">
        <f>IF(D72&lt;&gt;"",COUNTA($D$9:D72),"")</f>
        <v>57</v>
      </c>
      <c r="B72" s="43" t="s">
        <v>52</v>
      </c>
      <c r="C72" s="25">
        <v>36.012999999999998</v>
      </c>
      <c r="D72" s="26">
        <v>34.5</v>
      </c>
      <c r="E72" s="47">
        <v>12.8</v>
      </c>
      <c r="F72" s="28">
        <v>-65</v>
      </c>
      <c r="G72" s="28">
        <f>E72*100/D72-100</f>
        <v>-62.89855072463768</v>
      </c>
    </row>
    <row r="73" spans="1:7">
      <c r="A73" s="44">
        <f>IF(D73&lt;&gt;"",COUNTA($D$9:D73),"")</f>
        <v>58</v>
      </c>
      <c r="B73" s="43" t="s">
        <v>53</v>
      </c>
      <c r="C73" s="25">
        <v>37.143999999999998</v>
      </c>
      <c r="D73" s="26">
        <v>42.6</v>
      </c>
      <c r="E73" s="47">
        <v>30.1</v>
      </c>
      <c r="F73" s="28">
        <f>E73*100/C73-100</f>
        <v>-18.964031875942268</v>
      </c>
      <c r="G73" s="28">
        <f>E73*100/D73-100</f>
        <v>-29.342723004694832</v>
      </c>
    </row>
    <row r="74" spans="1:7">
      <c r="A74" s="44">
        <f>IF(D74&lt;&gt;"",COUNTA($D$9:D74),"")</f>
        <v>59</v>
      </c>
      <c r="B74" s="43" t="s">
        <v>54</v>
      </c>
      <c r="C74" s="25">
        <v>1.3260000000000001</v>
      </c>
      <c r="D74" s="26" t="s">
        <v>2</v>
      </c>
      <c r="E74" s="47" t="s">
        <v>2</v>
      </c>
      <c r="F74" s="28" t="s">
        <v>9</v>
      </c>
      <c r="G74" s="28" t="s">
        <v>9</v>
      </c>
    </row>
    <row r="75" spans="1:7">
      <c r="A75" s="44">
        <f>IF(D75&lt;&gt;"",COUNTA($D$9:D75),"")</f>
        <v>60</v>
      </c>
      <c r="B75" s="43" t="s">
        <v>55</v>
      </c>
      <c r="C75" s="25">
        <v>69.188999999999993</v>
      </c>
      <c r="D75" s="26">
        <v>70</v>
      </c>
      <c r="E75" s="47">
        <v>70.5</v>
      </c>
      <c r="F75" s="28">
        <f>E75*100/C75-100</f>
        <v>1.8948098686207402</v>
      </c>
      <c r="G75" s="28">
        <f>E75*100/D75-100</f>
        <v>0.7142857142857082</v>
      </c>
    </row>
    <row r="76" spans="1:7">
      <c r="A76" s="44">
        <f>IF(D76&lt;&gt;"",COUNTA($D$9:D76),"")</f>
        <v>61</v>
      </c>
      <c r="B76" s="43" t="s">
        <v>65</v>
      </c>
      <c r="C76" s="25">
        <v>80.715999999999994</v>
      </c>
      <c r="D76" s="26">
        <v>33.200000000000003</v>
      </c>
      <c r="E76" s="47">
        <v>53.1</v>
      </c>
      <c r="F76" s="28">
        <f>E76*100/C76-100</f>
        <v>-34.213786609841904</v>
      </c>
      <c r="G76" s="28">
        <f>E76*100/D76-100</f>
        <v>59.939759036144551</v>
      </c>
    </row>
    <row r="77" spans="1:7">
      <c r="A77" s="44">
        <f>IF(D77&lt;&gt;"",COUNTA($D$9:D77),"")</f>
        <v>62</v>
      </c>
      <c r="B77" s="43" t="s">
        <v>44</v>
      </c>
      <c r="C77" s="25">
        <v>659.39200000000005</v>
      </c>
      <c r="D77" s="26">
        <v>777.33799999999997</v>
      </c>
      <c r="E77" s="47">
        <v>750.1</v>
      </c>
      <c r="F77" s="28">
        <f>E77*100/C77-100</f>
        <v>13.75630884208482</v>
      </c>
      <c r="G77" s="28">
        <f>E77*100/D77-100</f>
        <v>-3.5040098387059402</v>
      </c>
    </row>
    <row r="78" spans="1:7">
      <c r="A78" s="44">
        <f>IF(D78&lt;&gt;"",COUNTA($D$9:D78),"")</f>
        <v>63</v>
      </c>
      <c r="B78" s="43" t="s">
        <v>56</v>
      </c>
      <c r="C78" s="25">
        <v>659.00400000000002</v>
      </c>
      <c r="D78" s="26">
        <v>776.3</v>
      </c>
      <c r="E78" s="47">
        <v>750</v>
      </c>
      <c r="F78" s="28">
        <f>E78*100/C78-100</f>
        <v>13.808110421181055</v>
      </c>
      <c r="G78" s="28">
        <f>E78*100/D78-100</f>
        <v>-3.3878655159087856</v>
      </c>
    </row>
    <row r="79" spans="1:7">
      <c r="A79" s="44">
        <f>IF(D79&lt;&gt;"",COUNTA($D$9:D79),"")</f>
        <v>64</v>
      </c>
      <c r="B79" s="43" t="s">
        <v>57</v>
      </c>
      <c r="C79" s="25">
        <v>0.4</v>
      </c>
      <c r="D79" s="26" t="s">
        <v>2</v>
      </c>
      <c r="E79" s="47" t="s">
        <v>2</v>
      </c>
      <c r="F79" s="28" t="s">
        <v>9</v>
      </c>
      <c r="G79" s="28" t="s">
        <v>9</v>
      </c>
    </row>
    <row r="80" spans="1:7" ht="11.45" customHeight="1">
      <c r="A80" s="44">
        <f>IF(D80&lt;&gt;"",COUNTA($D$9:D80),"")</f>
        <v>65</v>
      </c>
      <c r="B80" s="43" t="s">
        <v>58</v>
      </c>
      <c r="C80" s="25">
        <v>42</v>
      </c>
      <c r="D80" s="26">
        <v>65.2</v>
      </c>
      <c r="E80" s="41">
        <v>85</v>
      </c>
      <c r="F80" s="28">
        <f>E80*100/C80-100</f>
        <v>102.38095238095238</v>
      </c>
      <c r="G80" s="28">
        <v>30</v>
      </c>
    </row>
    <row r="81" spans="1:7" ht="11.45" customHeight="1">
      <c r="A81" s="44">
        <f>IF(D81&lt;&gt;"",COUNTA($D$9:D81),"")</f>
        <v>66</v>
      </c>
      <c r="B81" s="43" t="s">
        <v>43</v>
      </c>
      <c r="C81" s="25">
        <v>42.527000000000001</v>
      </c>
      <c r="D81" s="26">
        <v>75.025000000000006</v>
      </c>
      <c r="E81" s="47">
        <v>60.7</v>
      </c>
      <c r="F81" s="28">
        <f>E81*100/C81-100</f>
        <v>42.732852070449354</v>
      </c>
      <c r="G81" s="28">
        <f>E81*100/D81-100</f>
        <v>-19.093635454848396</v>
      </c>
    </row>
    <row r="82" spans="1:7" ht="11.45" customHeight="1">
      <c r="A82" s="44">
        <f>IF(D82&lt;&gt;"",COUNTA($D$9:D82),"")</f>
        <v>67</v>
      </c>
      <c r="B82" s="43" t="s">
        <v>59</v>
      </c>
      <c r="C82" s="25">
        <v>17.100000000000001</v>
      </c>
      <c r="D82" s="26">
        <v>20.7</v>
      </c>
      <c r="E82" s="41">
        <v>9</v>
      </c>
      <c r="F82" s="28">
        <v>-48</v>
      </c>
      <c r="G82" s="28">
        <f>E82*100/D82-100</f>
        <v>-56.521739130434781</v>
      </c>
    </row>
    <row r="83" spans="1:7" ht="11.45" customHeight="1">
      <c r="A83" s="44">
        <f>IF(D83&lt;&gt;"",COUNTA($D$9:D83),"")</f>
        <v>68</v>
      </c>
      <c r="B83" s="43" t="s">
        <v>60</v>
      </c>
      <c r="C83" s="25">
        <v>12.7</v>
      </c>
      <c r="D83" s="26">
        <v>15.1</v>
      </c>
      <c r="E83" s="41" t="s">
        <v>2</v>
      </c>
      <c r="F83" s="28" t="s">
        <v>9</v>
      </c>
      <c r="G83" s="28" t="s">
        <v>9</v>
      </c>
    </row>
    <row r="84" spans="1:7" ht="11.45" customHeight="1">
      <c r="A84" s="44">
        <f>IF(D84&lt;&gt;"",COUNTA($D$9:D84),"")</f>
        <v>69</v>
      </c>
      <c r="B84" s="43" t="s">
        <v>61</v>
      </c>
      <c r="C84" s="25">
        <v>0.4</v>
      </c>
      <c r="D84" s="26">
        <v>1</v>
      </c>
      <c r="E84" s="25" t="s">
        <v>2</v>
      </c>
      <c r="F84" s="28" t="s">
        <v>9</v>
      </c>
      <c r="G84" s="28" t="s">
        <v>9</v>
      </c>
    </row>
    <row r="85" spans="1:7" ht="11.45" customHeight="1">
      <c r="A85" s="44">
        <f>IF(D85&lt;&gt;"",COUNTA($D$9:D85),"")</f>
        <v>70</v>
      </c>
      <c r="B85" s="43" t="s">
        <v>62</v>
      </c>
      <c r="C85" s="25">
        <v>4.2</v>
      </c>
      <c r="D85" s="26">
        <v>12.6</v>
      </c>
      <c r="E85" s="41">
        <v>13.9</v>
      </c>
      <c r="F85" s="28">
        <f>E85*100/C85-100</f>
        <v>230.95238095238096</v>
      </c>
      <c r="G85" s="28">
        <v>11</v>
      </c>
    </row>
    <row r="86" spans="1:7" ht="11.45" customHeight="1">
      <c r="A86" s="44">
        <f>IF(D86&lt;&gt;"",COUNTA($D$9:D86),"")</f>
        <v>71</v>
      </c>
      <c r="B86" s="43" t="s">
        <v>63</v>
      </c>
      <c r="C86" s="25">
        <v>452.5</v>
      </c>
      <c r="D86" s="26">
        <v>478.7</v>
      </c>
      <c r="E86" s="41">
        <v>460.7</v>
      </c>
      <c r="F86" s="28">
        <f>E86*100/C86-100</f>
        <v>1.8121546961325947</v>
      </c>
      <c r="G86" s="28">
        <f>E86*100/D86-100</f>
        <v>-3.7601838312095168</v>
      </c>
    </row>
    <row r="87" spans="1:7" ht="11.45" customHeight="1">
      <c r="A87" s="44">
        <f>IF(D87&lt;&gt;"",COUNTA($D$9:D87),"")</f>
        <v>72</v>
      </c>
      <c r="B87" s="43" t="s">
        <v>64</v>
      </c>
      <c r="C87" s="41">
        <v>5539.4</v>
      </c>
      <c r="D87" s="26">
        <v>4174</v>
      </c>
      <c r="E87" s="41">
        <v>4889.8</v>
      </c>
      <c r="F87" s="28">
        <f>E87*100/C87-100</f>
        <v>-11.726901830523161</v>
      </c>
      <c r="G87" s="28">
        <f>E87*100/D87-100</f>
        <v>17.149017728797318</v>
      </c>
    </row>
    <row r="88" spans="1:7">
      <c r="E88" s="48"/>
    </row>
    <row r="89" spans="1:7">
      <c r="E89" s="48"/>
    </row>
    <row r="90" spans="1:7">
      <c r="E90" s="48"/>
    </row>
  </sheetData>
  <mergeCells count="19">
    <mergeCell ref="C8:E8"/>
    <mergeCell ref="F8:G8"/>
    <mergeCell ref="F4:F5"/>
    <mergeCell ref="G4:G5"/>
    <mergeCell ref="C7:G7"/>
    <mergeCell ref="A1:B1"/>
    <mergeCell ref="C1:G1"/>
    <mergeCell ref="C2:C5"/>
    <mergeCell ref="D2:D5"/>
    <mergeCell ref="B2:B5"/>
    <mergeCell ref="A2:A5"/>
    <mergeCell ref="F2:G3"/>
    <mergeCell ref="E2:E5"/>
    <mergeCell ref="C61:G61"/>
    <mergeCell ref="C62:E62"/>
    <mergeCell ref="F62:G62"/>
    <mergeCell ref="C34:G34"/>
    <mergeCell ref="C35:E35"/>
    <mergeCell ref="F35:G3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C213 2023 08&amp;R&amp;"-,Standard"&amp;7&amp;P</oddFooter>
    <evenFooter>&amp;L&amp;"-,Standard"&amp;7&amp;P&amp;R&amp;"-,Standard"&amp;7StatA MV, Statistischer Bericht C213 2023 08</even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Vorbemerkungen</vt:lpstr>
      <vt:lpstr>Tabelle</vt:lpstr>
      <vt:lpstr>Tabelle!Drucktitel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08/2023</dc:title>
  <dc:subject>Wachstumsstand und Ernte</dc:subject>
  <dc:creator>FB 410</dc:creator>
  <cp:lastModifiedBy>Luptowski, Simone</cp:lastModifiedBy>
  <cp:lastPrinted>2023-09-19T10:31:30Z</cp:lastPrinted>
  <dcterms:created xsi:type="dcterms:W3CDTF">2015-07-22T12:50:36Z</dcterms:created>
  <dcterms:modified xsi:type="dcterms:W3CDTF">2023-10-10T06:07:16Z</dcterms:modified>
</cp:coreProperties>
</file>